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20" activeTab="29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34" r:id="rId23"/>
    <sheet name="Sheet24" sheetId="35" r:id="rId24"/>
    <sheet name="Sheet25" sheetId="36" r:id="rId25"/>
    <sheet name="Sheet26" sheetId="37" r:id="rId26"/>
    <sheet name="Sheet27" sheetId="38" r:id="rId27"/>
    <sheet name="Sheet28" sheetId="39" r:id="rId28"/>
    <sheet name="Sheet29" sheetId="40" r:id="rId29"/>
    <sheet name="Sheet30" sheetId="41" r:id="rId30"/>
    <sheet name="Evaluation Warning" sheetId="33" r:id="rId31"/>
  </sheets>
  <calcPr calcId="144525"/>
</workbook>
</file>

<file path=xl/calcChain.xml><?xml version="1.0" encoding="utf-8"?>
<calcChain xmlns="http://schemas.openxmlformats.org/spreadsheetml/2006/main">
  <c r="N60" i="41" l="1"/>
  <c r="I60" i="41"/>
  <c r="B64" i="41" s="1"/>
  <c r="D60" i="4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J60" i="41" s="1"/>
  <c r="E30" i="41"/>
  <c r="O29" i="41"/>
  <c r="J29" i="41"/>
  <c r="E29" i="41"/>
  <c r="O28" i="41"/>
  <c r="O60" i="41" s="1"/>
  <c r="J28" i="41"/>
  <c r="E28" i="41"/>
  <c r="E60" i="41" s="1"/>
  <c r="C64" i="41" s="1"/>
  <c r="N60" i="40"/>
  <c r="I60" i="40"/>
  <c r="B64" i="40" s="1"/>
  <c r="D60" i="40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J60" i="40" s="1"/>
  <c r="E30" i="40"/>
  <c r="O29" i="40"/>
  <c r="J29" i="40"/>
  <c r="E29" i="40"/>
  <c r="O28" i="40"/>
  <c r="O60" i="40" s="1"/>
  <c r="J28" i="40"/>
  <c r="E28" i="40"/>
  <c r="E60" i="40" s="1"/>
  <c r="N60" i="39"/>
  <c r="I60" i="39"/>
  <c r="B64" i="39" s="1"/>
  <c r="D60" i="39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J60" i="39" s="1"/>
  <c r="E30" i="39"/>
  <c r="O29" i="39"/>
  <c r="J29" i="39"/>
  <c r="E29" i="39"/>
  <c r="O28" i="39"/>
  <c r="O60" i="39" s="1"/>
  <c r="J28" i="39"/>
  <c r="E28" i="39"/>
  <c r="E60" i="39" s="1"/>
  <c r="N60" i="38"/>
  <c r="I60" i="38"/>
  <c r="B64" i="38" s="1"/>
  <c r="D60" i="38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J60" i="38" s="1"/>
  <c r="E30" i="38"/>
  <c r="O29" i="38"/>
  <c r="J29" i="38"/>
  <c r="E29" i="38"/>
  <c r="O28" i="38"/>
  <c r="O60" i="38" s="1"/>
  <c r="J28" i="38"/>
  <c r="E28" i="38"/>
  <c r="E60" i="38" s="1"/>
  <c r="C64" i="38" s="1"/>
  <c r="N60" i="37"/>
  <c r="I60" i="37"/>
  <c r="B64" i="37" s="1"/>
  <c r="D60" i="37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J60" i="37" s="1"/>
  <c r="E30" i="37"/>
  <c r="O29" i="37"/>
  <c r="J29" i="37"/>
  <c r="E29" i="37"/>
  <c r="O28" i="37"/>
  <c r="O60" i="37" s="1"/>
  <c r="J28" i="37"/>
  <c r="E28" i="37"/>
  <c r="E60" i="37" s="1"/>
  <c r="C64" i="37" s="1"/>
  <c r="N60" i="36"/>
  <c r="I60" i="36"/>
  <c r="B64" i="36" s="1"/>
  <c r="D60" i="36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J60" i="36" s="1"/>
  <c r="E30" i="36"/>
  <c r="O29" i="36"/>
  <c r="J29" i="36"/>
  <c r="E29" i="36"/>
  <c r="O28" i="36"/>
  <c r="O60" i="36" s="1"/>
  <c r="J28" i="36"/>
  <c r="E28" i="36"/>
  <c r="E60" i="36" s="1"/>
  <c r="C64" i="36" s="1"/>
  <c r="N60" i="35"/>
  <c r="I60" i="35"/>
  <c r="B64" i="35" s="1"/>
  <c r="D60" i="35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J60" i="35" s="1"/>
  <c r="E30" i="35"/>
  <c r="O29" i="35"/>
  <c r="J29" i="35"/>
  <c r="E29" i="35"/>
  <c r="O28" i="35"/>
  <c r="O60" i="35" s="1"/>
  <c r="J28" i="35"/>
  <c r="E28" i="35"/>
  <c r="E60" i="35" s="1"/>
  <c r="C64" i="35" s="1"/>
  <c r="N60" i="34"/>
  <c r="I60" i="34"/>
  <c r="B64" i="34" s="1"/>
  <c r="D60" i="34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J60" i="34" s="1"/>
  <c r="E30" i="34"/>
  <c r="O29" i="34"/>
  <c r="J29" i="34"/>
  <c r="E29" i="34"/>
  <c r="O28" i="34"/>
  <c r="O60" i="34" s="1"/>
  <c r="J28" i="34"/>
  <c r="E28" i="34"/>
  <c r="E60" i="34" s="1"/>
  <c r="C64" i="34" s="1"/>
  <c r="C64" i="40" l="1"/>
  <c r="C64" i="39"/>
  <c r="N60" i="22"/>
  <c r="I60" i="22"/>
  <c r="B64" i="22" s="1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O60" i="22" s="1"/>
  <c r="J29" i="22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N60" i="20"/>
  <c r="I60" i="20"/>
  <c r="B64" i="20" s="1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J60" i="20" s="1"/>
  <c r="E30" i="20"/>
  <c r="O29" i="20"/>
  <c r="J29" i="20"/>
  <c r="E29" i="20"/>
  <c r="E60" i="20" s="1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B64" i="18" s="1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O60" i="18" s="1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J60" i="16" s="1"/>
  <c r="E30" i="16"/>
  <c r="O29" i="16"/>
  <c r="J29" i="16"/>
  <c r="E29" i="16"/>
  <c r="E60" i="16" s="1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B64" i="14" s="1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O60" i="14" s="1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J28" i="13"/>
  <c r="E28" i="13"/>
  <c r="N60" i="12"/>
  <c r="I60" i="12"/>
  <c r="B64" i="12" s="1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J60" i="12" s="1"/>
  <c r="E30" i="12"/>
  <c r="O29" i="12"/>
  <c r="J29" i="12"/>
  <c r="E29" i="12"/>
  <c r="E60" i="12" s="1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B64" i="10" s="1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O60" i="10" s="1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J28" i="9"/>
  <c r="E28" i="9"/>
  <c r="N60" i="8"/>
  <c r="I60" i="8"/>
  <c r="B64" i="8" s="1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J60" i="8" s="1"/>
  <c r="E30" i="8"/>
  <c r="O29" i="8"/>
  <c r="J29" i="8"/>
  <c r="E29" i="8"/>
  <c r="E60" i="8" s="1"/>
  <c r="O28" i="8"/>
  <c r="J28" i="8"/>
  <c r="E28" i="8"/>
  <c r="N60" i="7"/>
  <c r="I60" i="7"/>
  <c r="B64" i="7" s="1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O60" i="7" s="1"/>
  <c r="J29" i="7"/>
  <c r="E29" i="7"/>
  <c r="E60" i="7" s="1"/>
  <c r="O28" i="7"/>
  <c r="J28" i="7"/>
  <c r="E28" i="7"/>
  <c r="N60" i="6"/>
  <c r="I60" i="6"/>
  <c r="B64" i="6" s="1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O60" i="6" s="1"/>
  <c r="J29" i="6"/>
  <c r="E29" i="6"/>
  <c r="O28" i="6"/>
  <c r="J28" i="6"/>
  <c r="E28" i="6"/>
  <c r="N60" i="5"/>
  <c r="I60" i="5"/>
  <c r="B64" i="5" s="1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O60" i="5" s="1"/>
  <c r="J29" i="5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J60" i="4" s="1"/>
  <c r="E30" i="4"/>
  <c r="O29" i="4"/>
  <c r="J29" i="4"/>
  <c r="E29" i="4"/>
  <c r="E60" i="4" s="1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B64" i="2" s="1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O60" i="2" s="1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J28" i="1"/>
  <c r="E28" i="1"/>
  <c r="E60" i="1" l="1"/>
  <c r="J60" i="1"/>
  <c r="O60" i="3"/>
  <c r="B64" i="3"/>
  <c r="E60" i="5"/>
  <c r="C64" i="5" s="1"/>
  <c r="J60" i="5"/>
  <c r="E60" i="9"/>
  <c r="J60" i="9"/>
  <c r="O60" i="11"/>
  <c r="B64" i="11"/>
  <c r="E60" i="13"/>
  <c r="J60" i="13"/>
  <c r="O60" i="15"/>
  <c r="B64" i="15"/>
  <c r="E60" i="17"/>
  <c r="J60" i="17"/>
  <c r="O60" i="19"/>
  <c r="B64" i="19"/>
  <c r="E60" i="21"/>
  <c r="J60" i="21"/>
  <c r="O60" i="1"/>
  <c r="B64" i="1"/>
  <c r="E60" i="3"/>
  <c r="J60" i="3"/>
  <c r="J60" i="7"/>
  <c r="O60" i="9"/>
  <c r="B64" i="9"/>
  <c r="E60" i="11"/>
  <c r="J60" i="11"/>
  <c r="O60" i="13"/>
  <c r="B64" i="13"/>
  <c r="E60" i="15"/>
  <c r="J60" i="15"/>
  <c r="O60" i="17"/>
  <c r="B64" i="17"/>
  <c r="E60" i="19"/>
  <c r="J60" i="19"/>
  <c r="O60" i="21"/>
  <c r="B64" i="21"/>
  <c r="E60" i="2"/>
  <c r="J60" i="2"/>
  <c r="O60" i="4"/>
  <c r="C64" i="4" s="1"/>
  <c r="B64" i="4"/>
  <c r="E60" i="6"/>
  <c r="J60" i="6"/>
  <c r="O60" i="8"/>
  <c r="C64" i="8" s="1"/>
  <c r="E60" i="10"/>
  <c r="J60" i="10"/>
  <c r="O60" i="12"/>
  <c r="C64" i="12" s="1"/>
  <c r="E60" i="14"/>
  <c r="J60" i="14"/>
  <c r="O60" i="16"/>
  <c r="C64" i="16" s="1"/>
  <c r="B64" i="16"/>
  <c r="E60" i="18"/>
  <c r="J60" i="18"/>
  <c r="O60" i="20"/>
  <c r="C64" i="20" s="1"/>
  <c r="E60" i="22"/>
  <c r="J60" i="22"/>
  <c r="C64" i="3"/>
  <c r="C64" i="7"/>
  <c r="C64" i="11"/>
  <c r="C64" i="15"/>
  <c r="C64" i="19"/>
  <c r="C64" i="2"/>
  <c r="C64" i="6"/>
  <c r="C64" i="10"/>
  <c r="C64" i="14"/>
  <c r="C64" i="18"/>
  <c r="C64" i="22"/>
  <c r="C64" i="21" l="1"/>
  <c r="C64" i="17"/>
  <c r="C64" i="13"/>
  <c r="C64" i="9"/>
  <c r="C64" i="1"/>
</calcChain>
</file>

<file path=xl/sharedStrings.xml><?xml version="1.0" encoding="utf-8"?>
<sst xmlns="http://schemas.openxmlformats.org/spreadsheetml/2006/main" count="1448" uniqueCount="175">
  <si>
    <t>APPENDIX - 1 (a)</t>
  </si>
  <si>
    <t>Format for the Day-ahead Wheeling Schedule for each 15-minute time block of the day : 01.04.2021</t>
  </si>
  <si>
    <t>To</t>
  </si>
  <si>
    <t>TSTRANSCO Load Dispatch Centre</t>
  </si>
  <si>
    <t>VIDYUT SOUDHA</t>
  </si>
  <si>
    <t>HYDERABAD - 500 082</t>
  </si>
  <si>
    <t>Fax No:040-23393616 / 66665136</t>
  </si>
  <si>
    <t>Date 31.03.2021</t>
  </si>
  <si>
    <t>Declared capacity for the day 01.04.2021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</si>
  <si>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</si>
  <si>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</si>
  <si>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</si>
  <si>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</si>
  <si>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</si>
  <si>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</si>
  <si>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12670 - 13330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</si>
  <si>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</si>
  <si>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</si>
  <si>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</si>
  <si>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</si>
  <si>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</si>
  <si>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</si>
  <si>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</si>
  <si>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</si>
  <si>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</si>
  <si>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</si>
  <si>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</si>
  <si>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</si>
  <si>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</si>
  <si>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</si>
  <si>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</si>
  <si>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April'21, Approval No TSSLDC/14/TPOA/2020-21 Dt: 27-03-2021</t>
  </si>
  <si>
    <t xml:space="preserve">  </t>
  </si>
  <si>
    <t xml:space="preserve"> / Scheduled Consumer/ OA Consumer</t>
  </si>
  <si>
    <t xml:space="preserve"> 01.04.2021</t>
  </si>
  <si>
    <t>Format for the Day-ahead Wheeling Schedule for each 15-minute time block of the day : 02.04.2021</t>
  </si>
  <si>
    <t>Date 01.04.2021</t>
  </si>
  <si>
    <t>Declared capacity for the day 02.04.2021</t>
  </si>
  <si>
    <t>13330 KW</t>
  </si>
  <si>
    <t xml:space="preserve"> 02.04.2021</t>
  </si>
  <si>
    <t>Format for the Day-ahead Wheeling Schedule for each 15-minute time block of the day : 03.04.2021</t>
  </si>
  <si>
    <t>Date 02.04.2021</t>
  </si>
  <si>
    <t>Declared capacity for the day 03.04.2021</t>
  </si>
  <si>
    <t>12670 KW</t>
  </si>
  <si>
    <t xml:space="preserve"> 03.04.2021</t>
  </si>
  <si>
    <t>Format for the Day-ahead Wheeling Schedule for each 15-minute time block of the day : 04.04.2021</t>
  </si>
  <si>
    <t>Date 03.04.2021</t>
  </si>
  <si>
    <t>Declared capacity for the day 04.04.2021</t>
  </si>
  <si>
    <t xml:space="preserve"> 04.04.2021</t>
  </si>
  <si>
    <t>Format for the Day-ahead Wheeling Schedule for each 15-minute time block of the day : 05.04.2021</t>
  </si>
  <si>
    <t>Date 04.04.2021</t>
  </si>
  <si>
    <t>Declared capacity for the day 05.04.2021</t>
  </si>
  <si>
    <t xml:space="preserve"> 05.04.2021</t>
  </si>
  <si>
    <t>Format for the Day-ahead Wheeling Schedule for each 15-minute time block of the day : 06.04.2021</t>
  </si>
  <si>
    <t>Date 05.04.2021</t>
  </si>
  <si>
    <t>Declared capacity for the day 06.04.2021</t>
  </si>
  <si>
    <t xml:space="preserve"> 06.04.2021</t>
  </si>
  <si>
    <t>Format for the Day-ahead Wheeling Schedule for each 15-minute time block of the day : 07.04.2021</t>
  </si>
  <si>
    <t>Date 06.04.2021</t>
  </si>
  <si>
    <t>Declared capacity for the day 07.04.2021</t>
  </si>
  <si>
    <t xml:space="preserve"> 07.04.2021</t>
  </si>
  <si>
    <t>Format for the Day-ahead Wheeling Schedule for each 15-minute time block of the day : 08.04.2021</t>
  </si>
  <si>
    <t>Date 07.04.2021</t>
  </si>
  <si>
    <t>Declared capacity for the day 08.04.2021</t>
  </si>
  <si>
    <t>12450 KW</t>
  </si>
  <si>
    <t xml:space="preserve"> 08.04.2021</t>
  </si>
  <si>
    <t>Format for the Day-ahead Wheeling Schedule for each 15-minute time block of the day : 09.04.2021</t>
  </si>
  <si>
    <t>Date 08.04.2021</t>
  </si>
  <si>
    <t>Declared capacity for the day 09.04.2021</t>
  </si>
  <si>
    <t xml:space="preserve"> 09.04.2021</t>
  </si>
  <si>
    <t>Format for the Day-ahead Wheeling Schedule for each 15-minute time block of the day : 10.04.2021</t>
  </si>
  <si>
    <t>Date 09.04.2021</t>
  </si>
  <si>
    <t>Declared capacity for the day 10.04.2021</t>
  </si>
  <si>
    <t>10770 KW</t>
  </si>
  <si>
    <t xml:space="preserve"> 10.04.2021</t>
  </si>
  <si>
    <t>Format for the Day-ahead Wheeling Schedule for each 15-minute time block of the day : 11.04.2021</t>
  </si>
  <si>
    <t>Date 10.04.2021</t>
  </si>
  <si>
    <t>Declared capacity for the day 11.04.2021</t>
  </si>
  <si>
    <t>3100 - 10260 KW</t>
  </si>
  <si>
    <t xml:space="preserve"> 11.04.2021</t>
  </si>
  <si>
    <t>Format for the Day-ahead Wheeling Schedule for each 15-minute time block of the day : 12.04.2021</t>
  </si>
  <si>
    <t>Date 11.04.2021</t>
  </si>
  <si>
    <t>Declared capacity for the day 12.04.2021</t>
  </si>
  <si>
    <t>11790 KW</t>
  </si>
  <si>
    <t xml:space="preserve"> 12.04.2021</t>
  </si>
  <si>
    <t>Format for the Day-ahead Wheeling Schedule for each 15-minute time block of the day : 13.04.2021</t>
  </si>
  <si>
    <t>Date 12.04.2021</t>
  </si>
  <si>
    <t>Declared capacity for the day 13.04.2021</t>
  </si>
  <si>
    <t xml:space="preserve"> 13.04.2021</t>
  </si>
  <si>
    <t>Format for the Day-ahead Wheeling Schedule for each 15-minute time block of the day : 14.04.2021</t>
  </si>
  <si>
    <t>Date 13.04.2021</t>
  </si>
  <si>
    <t>Declared capacity for the day 14.04.2021</t>
  </si>
  <si>
    <t>1030 KW</t>
  </si>
  <si>
    <t xml:space="preserve"> 14.04.2021</t>
  </si>
  <si>
    <t>Format for the Day-ahead Wheeling Schedule for each 15-minute time block of the day : 15.04.2021</t>
  </si>
  <si>
    <t>Date 14.04.2021</t>
  </si>
  <si>
    <t>Declared capacity for the day 15.04.2021</t>
  </si>
  <si>
    <t xml:space="preserve"> 15.04.2021</t>
  </si>
  <si>
    <t>Format for the Day-ahead Wheeling Schedule for each 15-minute time block of the day : 16.04.2021</t>
  </si>
  <si>
    <t>Date 15.04.2021</t>
  </si>
  <si>
    <t>Declared capacity for the day 16.04.2021</t>
  </si>
  <si>
    <t xml:space="preserve"> 16.04.2021</t>
  </si>
  <si>
    <t>Format for the Day-ahead Wheeling Schedule for each 15-minute time block of the day : 17.04.2021</t>
  </si>
  <si>
    <t>Date 16.04.2021</t>
  </si>
  <si>
    <t>Declared capacity for the day 17.04.2021</t>
  </si>
  <si>
    <t xml:space="preserve"> 17.04.2021</t>
  </si>
  <si>
    <t>Format for the Day-ahead Wheeling Schedule for each 15-minute time block of the day : 18.04.2021</t>
  </si>
  <si>
    <t>Date 17.04.2021</t>
  </si>
  <si>
    <t>Declared capacity for the day 18.04.2021</t>
  </si>
  <si>
    <t>520 - 1030 KW</t>
  </si>
  <si>
    <t xml:space="preserve"> 18.04.2021</t>
  </si>
  <si>
    <t>Format for the Day-ahead Wheeling Schedule for each 15-minute time block of the day : 19.04.2021</t>
  </si>
  <si>
    <t>Date 18.04.2021</t>
  </si>
  <si>
    <t>Declared capacity for the day 19.04.2021</t>
  </si>
  <si>
    <t>520  KW</t>
  </si>
  <si>
    <t xml:space="preserve"> 19.04.2021</t>
  </si>
  <si>
    <t>Format for the Day-ahead Wheeling Schedule for each 15-minute time block of the day : 20.04.2021</t>
  </si>
  <si>
    <t>Date 19.04.2021</t>
  </si>
  <si>
    <t>Declared capacity for the day 20.04.2021</t>
  </si>
  <si>
    <t>1030  KW</t>
  </si>
  <si>
    <t xml:space="preserve"> 20.04.2021</t>
  </si>
  <si>
    <t>Format for the Day-ahead Wheeling Schedule for each 15-minute time block of the day : 21.04.2021</t>
  </si>
  <si>
    <t>Date 20.04.2021</t>
  </si>
  <si>
    <t>Declared capacity for the day 21.04.2021</t>
  </si>
  <si>
    <t>520 -1030  KW</t>
  </si>
  <si>
    <t xml:space="preserve"> 21.04.2021</t>
  </si>
  <si>
    <t>Format for the Day-ahead Wheeling Schedule for each 15-minute time block of the day : 22.04.2021</t>
  </si>
  <si>
    <t>Date 21.04.2021</t>
  </si>
  <si>
    <t>Declared capacity for the day 22.04.2021</t>
  </si>
  <si>
    <t xml:space="preserve"> 22.04.2021</t>
  </si>
  <si>
    <t>Spire.XLS for .NET</t>
  </si>
  <si>
    <t>e-iceblue Inc. 2002-2021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</si>
  <si>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</si>
  <si>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</si>
  <si>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</si>
  <si>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</si>
  <si>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</si>
  <si>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</si>
  <si>
    <t>Format for the Day-ahead Wheeling Schedule for each 15-minute time block of the day : 23.04.2021</t>
  </si>
  <si>
    <t>Date 22.04.2021</t>
  </si>
  <si>
    <t>Declared capacity for the day 23.04.2021</t>
  </si>
  <si>
    <t>5130  KW</t>
  </si>
  <si>
    <t xml:space="preserve"> 23.04.2021</t>
  </si>
  <si>
    <t>Format for the Day-ahead Wheeling Schedule for each 15-minute time block of the day : 24.04.2021</t>
  </si>
  <si>
    <t>Date 23.04.2021</t>
  </si>
  <si>
    <t>Declared capacity for the day 24.04.2021</t>
  </si>
  <si>
    <t>8210  KW</t>
  </si>
  <si>
    <t xml:space="preserve"> 24.04.2021</t>
  </si>
  <si>
    <t>Format for the Day-ahead Wheeling Schedule for each 15-minute time block of the day : 25.04.2021</t>
  </si>
  <si>
    <t>Date 24.04.2021</t>
  </si>
  <si>
    <t>Declared capacity for the day 25.04.2021</t>
  </si>
  <si>
    <t>11280  KW</t>
  </si>
  <si>
    <t xml:space="preserve"> 25.04.2021</t>
  </si>
  <si>
    <t>Format for the Day-ahead Wheeling Schedule for each 15-minute time block of the day : 26.04.2021</t>
  </si>
  <si>
    <t>Date 25.04.2021</t>
  </si>
  <si>
    <t>Declared capacity for the day 26.04.2021</t>
  </si>
  <si>
    <t>11310  KW</t>
  </si>
  <si>
    <t xml:space="preserve"> 26.04.2021</t>
  </si>
  <si>
    <t>Format for the Day-ahead Wheeling Schedule for each 15-minute time block of the day : 27.04.2021</t>
  </si>
  <si>
    <t>Date 26.04.2021</t>
  </si>
  <si>
    <t>Declared capacity for the day 27.04.2021</t>
  </si>
  <si>
    <t xml:space="preserve"> 27.04.2021</t>
  </si>
  <si>
    <t>Format for the Day-ahead Wheeling Schedule for each 15-minute time block of the day : 28.04.2021</t>
  </si>
  <si>
    <t>Date 27.04.2021</t>
  </si>
  <si>
    <t>Declared capacity for the day 28.04.2021</t>
  </si>
  <si>
    <t>6170  KW</t>
  </si>
  <si>
    <t xml:space="preserve"> 28.04.2021</t>
  </si>
  <si>
    <t>Format for the Day-ahead Wheeling Schedule for each 15-minute time block of the day : 29.04.2021</t>
  </si>
  <si>
    <t>Date 28.04.2021</t>
  </si>
  <si>
    <t>Declared capacity for the day 29.04.2021</t>
  </si>
  <si>
    <t xml:space="preserve"> 29.04.2021</t>
  </si>
  <si>
    <t>Format for the Day-ahead Wheeling Schedule for each 15-minute time block of the day : 30.04.2021</t>
  </si>
  <si>
    <t>Date 29.04.2021</t>
  </si>
  <si>
    <t>Declared capacity for the day 30.04.2021</t>
  </si>
  <si>
    <t xml:space="preserve"> 30.04.2021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</si>
</sst>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12">
    <font>
      <sz val="10"/>
      <name val="Tahoma"/>
    </font>
    <font>
      <sz val="18"/>
      <color indexed="8"/>
      <name val="Calibri"/>
    </font>
    <font>
      <sz val="16"/>
      <color indexed="8"/>
      <name val="Calibri"/>
    </font>
    <font>
      <b/>
      <sz val="16"/>
      <name val="Arial"/>
    </font>
    <font>
      <sz val="16"/>
      <name val="Times New Roman Greek"/>
    </font>
    <font>
      <sz val="16"/>
      <name val="Times New Roman"/>
    </font>
    <font>
      <sz val="18"/>
      <name val="Calibri"/>
    </font>
    <font>
      <sz val="16"/>
      <name val="Arial"/>
    </font>
    <font>
      <b/>
      <sz val="18"/>
      <color indexed="8"/>
      <name val="Calibri"/>
    </font>
    <font>
      <u/>
      <sz val="16"/>
      <name val="Arial"/>
    </font>
    <font>
      <u/>
      <sz val="10"/>
      <color indexed="12"/>
      <name val="Tahoma"/>
    </font>
    <font>
      <b/>
      <sz val="10"/>
      <name val="Tahoma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2" borderId="0"/>
    <xf numFmtId="0" fontId="3" fillId="2" borderId="0" xfId="0" applyFont="1" applyAlignment="1">
      <alignment horizontal="center"/>
    </xf>
    <xf numFmtId="0" fontId="10" fillId="2" borderId="0" applyAlignment="0"/>
  </cellStyleXfs>
  <cellXfs count="46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/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1" fillId="2" borderId="0" xfId="0" applyFont="1" applyAlignment="1">
      <alignment horizontal="left"/>
    </xf>
    <xf numFmtId="0" fontId="0" fillId="2" borderId="0" xfId="0" applyAlignment="1">
      <alignment horizontal="left"/>
    </xf>
    <xf numFmtId="0" fontId="10" fillId="2" borderId="0" xfId="2" applyAlignment="1">
      <alignment horizontal="left"/>
    </xf>
    <xf numFmtId="0" fontId="3" fillId="2" borderId="0" xfId="1" applyFont="1" applyAlignment="1">
      <alignment horizontal="center"/>
    </xf>
  </cellXfs>
  <cellStyles count="2">
    <cellStyle name="Hyperlink" xfId="2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"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12670</v>
      </c>
      <c r="E28" s="20">
        <f t="shared" ref="E28:E59" si="0">D28*(100-2.45)/100</f>
        <v>12359.584999999999</v>
      </c>
      <c r="F28" s="21">
        <v>33</v>
      </c>
      <c r="G28" s="22">
        <v>8</v>
      </c>
      <c r="H28" s="22">
        <v>8.15</v>
      </c>
      <c r="I28" s="20">
        <v>12670</v>
      </c>
      <c r="J28" s="20">
        <f t="shared" ref="J28:J59" si="1">I28*(100-2.45)/100</f>
        <v>12359.584999999999</v>
      </c>
      <c r="K28" s="21">
        <v>65</v>
      </c>
      <c r="L28" s="22">
        <v>16</v>
      </c>
      <c r="M28" s="22">
        <v>16.149999999999999</v>
      </c>
      <c r="N28" s="20">
        <v>13330</v>
      </c>
      <c r="O28" s="20">
        <f t="shared" ref="O28:O59" si="2">N28*(100-2.45)/100</f>
        <v>13003.415000000001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12670</v>
      </c>
      <c r="E29" s="20">
        <f t="shared" si="0"/>
        <v>12359.584999999999</v>
      </c>
      <c r="F29" s="21">
        <v>34</v>
      </c>
      <c r="G29" s="22">
        <v>8.15</v>
      </c>
      <c r="H29" s="22">
        <v>8.3000000000000007</v>
      </c>
      <c r="I29" s="20">
        <v>12670</v>
      </c>
      <c r="J29" s="20">
        <f t="shared" si="1"/>
        <v>12359.584999999999</v>
      </c>
      <c r="K29" s="21">
        <v>66</v>
      </c>
      <c r="L29" s="22">
        <v>16.149999999999999</v>
      </c>
      <c r="M29" s="22">
        <v>16.3</v>
      </c>
      <c r="N29" s="20">
        <v>13330</v>
      </c>
      <c r="O29" s="20">
        <f t="shared" si="2"/>
        <v>13003.415000000001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12670</v>
      </c>
      <c r="E30" s="20">
        <f t="shared" si="0"/>
        <v>12359.584999999999</v>
      </c>
      <c r="F30" s="21">
        <v>35</v>
      </c>
      <c r="G30" s="22">
        <v>8.3000000000000007</v>
      </c>
      <c r="H30" s="22">
        <v>8.4499999999999993</v>
      </c>
      <c r="I30" s="20">
        <v>12670</v>
      </c>
      <c r="J30" s="20">
        <f t="shared" si="1"/>
        <v>12359.584999999999</v>
      </c>
      <c r="K30" s="21">
        <v>67</v>
      </c>
      <c r="L30" s="22">
        <v>16.3</v>
      </c>
      <c r="M30" s="22">
        <v>16.45</v>
      </c>
      <c r="N30" s="20">
        <v>13330</v>
      </c>
      <c r="O30" s="20">
        <f t="shared" si="2"/>
        <v>13003.415000000001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12670</v>
      </c>
      <c r="E31" s="20">
        <f t="shared" si="0"/>
        <v>12359.584999999999</v>
      </c>
      <c r="F31" s="21">
        <v>36</v>
      </c>
      <c r="G31" s="22">
        <v>8.4499999999999993</v>
      </c>
      <c r="H31" s="22">
        <v>9</v>
      </c>
      <c r="I31" s="20">
        <v>12670</v>
      </c>
      <c r="J31" s="20">
        <f t="shared" si="1"/>
        <v>12359.584999999999</v>
      </c>
      <c r="K31" s="21">
        <v>68</v>
      </c>
      <c r="L31" s="22">
        <v>16.45</v>
      </c>
      <c r="M31" s="22">
        <v>17</v>
      </c>
      <c r="N31" s="20">
        <v>13330</v>
      </c>
      <c r="O31" s="20">
        <f t="shared" si="2"/>
        <v>13003.415000000001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12670</v>
      </c>
      <c r="E32" s="20">
        <f t="shared" si="0"/>
        <v>12359.584999999999</v>
      </c>
      <c r="F32" s="21">
        <v>37</v>
      </c>
      <c r="G32" s="22">
        <v>9</v>
      </c>
      <c r="H32" s="22">
        <v>9.15</v>
      </c>
      <c r="I32" s="20">
        <v>12670</v>
      </c>
      <c r="J32" s="20">
        <f t="shared" si="1"/>
        <v>12359.584999999999</v>
      </c>
      <c r="K32" s="21">
        <v>69</v>
      </c>
      <c r="L32" s="22">
        <v>17</v>
      </c>
      <c r="M32" s="22">
        <v>17.149999999999999</v>
      </c>
      <c r="N32" s="20">
        <v>13330</v>
      </c>
      <c r="O32" s="20">
        <f t="shared" si="2"/>
        <v>13003.415000000001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12670</v>
      </c>
      <c r="E33" s="20">
        <f t="shared" si="0"/>
        <v>12359.584999999999</v>
      </c>
      <c r="F33" s="21">
        <v>38</v>
      </c>
      <c r="G33" s="22">
        <v>9.15</v>
      </c>
      <c r="H33" s="22">
        <v>9.3000000000000007</v>
      </c>
      <c r="I33" s="20">
        <v>12670</v>
      </c>
      <c r="J33" s="20">
        <f t="shared" si="1"/>
        <v>12359.584999999999</v>
      </c>
      <c r="K33" s="21">
        <v>70</v>
      </c>
      <c r="L33" s="22">
        <v>17.149999999999999</v>
      </c>
      <c r="M33" s="22">
        <v>17.3</v>
      </c>
      <c r="N33" s="20">
        <v>13330</v>
      </c>
      <c r="O33" s="20">
        <f t="shared" si="2"/>
        <v>13003.415000000001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12670</v>
      </c>
      <c r="E34" s="20">
        <f t="shared" si="0"/>
        <v>12359.584999999999</v>
      </c>
      <c r="F34" s="21">
        <v>39</v>
      </c>
      <c r="G34" s="22">
        <v>9.3000000000000007</v>
      </c>
      <c r="H34" s="22">
        <v>9.4499999999999993</v>
      </c>
      <c r="I34" s="20">
        <v>12670</v>
      </c>
      <c r="J34" s="20">
        <f t="shared" si="1"/>
        <v>12359.584999999999</v>
      </c>
      <c r="K34" s="21">
        <v>71</v>
      </c>
      <c r="L34" s="22">
        <v>17.3</v>
      </c>
      <c r="M34" s="22">
        <v>17.45</v>
      </c>
      <c r="N34" s="20">
        <v>13330</v>
      </c>
      <c r="O34" s="20">
        <f t="shared" si="2"/>
        <v>13003.415000000001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12670</v>
      </c>
      <c r="E35" s="20">
        <f t="shared" si="0"/>
        <v>12359.584999999999</v>
      </c>
      <c r="F35" s="21">
        <v>40</v>
      </c>
      <c r="G35" s="22">
        <v>9.4499999999999993</v>
      </c>
      <c r="H35" s="22">
        <v>10</v>
      </c>
      <c r="I35" s="20">
        <v>12670</v>
      </c>
      <c r="J35" s="20">
        <f t="shared" si="1"/>
        <v>12359.584999999999</v>
      </c>
      <c r="K35" s="21">
        <v>72</v>
      </c>
      <c r="L35" s="24">
        <v>17.45</v>
      </c>
      <c r="M35" s="22">
        <v>18</v>
      </c>
      <c r="N35" s="20">
        <v>13330</v>
      </c>
      <c r="O35" s="20">
        <f t="shared" si="2"/>
        <v>13003.415000000001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12670</v>
      </c>
      <c r="E36" s="20">
        <f t="shared" si="0"/>
        <v>12359.584999999999</v>
      </c>
      <c r="F36" s="21">
        <v>41</v>
      </c>
      <c r="G36" s="22">
        <v>10</v>
      </c>
      <c r="H36" s="24">
        <v>10.15</v>
      </c>
      <c r="I36" s="20">
        <v>12670</v>
      </c>
      <c r="J36" s="20">
        <f t="shared" si="1"/>
        <v>12359.584999999999</v>
      </c>
      <c r="K36" s="21">
        <v>73</v>
      </c>
      <c r="L36" s="24">
        <v>18</v>
      </c>
      <c r="M36" s="22">
        <v>18.149999999999999</v>
      </c>
      <c r="N36" s="20">
        <v>13330</v>
      </c>
      <c r="O36" s="20">
        <f t="shared" si="2"/>
        <v>13003.415000000001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12670</v>
      </c>
      <c r="E37" s="20">
        <f t="shared" si="0"/>
        <v>12359.584999999999</v>
      </c>
      <c r="F37" s="21">
        <v>42</v>
      </c>
      <c r="G37" s="22">
        <v>10.15</v>
      </c>
      <c r="H37" s="24">
        <v>10.3</v>
      </c>
      <c r="I37" s="20">
        <v>12670</v>
      </c>
      <c r="J37" s="20">
        <f t="shared" si="1"/>
        <v>12359.584999999999</v>
      </c>
      <c r="K37" s="21">
        <v>74</v>
      </c>
      <c r="L37" s="24">
        <v>18.149999999999999</v>
      </c>
      <c r="M37" s="22">
        <v>18.3</v>
      </c>
      <c r="N37" s="20">
        <v>13330</v>
      </c>
      <c r="O37" s="20">
        <f t="shared" si="2"/>
        <v>13003.415000000001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12670</v>
      </c>
      <c r="E38" s="20">
        <f t="shared" si="0"/>
        <v>12359.584999999999</v>
      </c>
      <c r="F38" s="21">
        <v>43</v>
      </c>
      <c r="G38" s="22">
        <v>10.3</v>
      </c>
      <c r="H38" s="24">
        <v>10.45</v>
      </c>
      <c r="I38" s="20">
        <v>12670</v>
      </c>
      <c r="J38" s="20">
        <f t="shared" si="1"/>
        <v>12359.584999999999</v>
      </c>
      <c r="K38" s="21">
        <v>75</v>
      </c>
      <c r="L38" s="24">
        <v>18.3</v>
      </c>
      <c r="M38" s="22">
        <v>18.45</v>
      </c>
      <c r="N38" s="20">
        <v>13330</v>
      </c>
      <c r="O38" s="20">
        <f t="shared" si="2"/>
        <v>13003.415000000001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12670</v>
      </c>
      <c r="E39" s="20">
        <f t="shared" si="0"/>
        <v>12359.584999999999</v>
      </c>
      <c r="F39" s="21">
        <v>44</v>
      </c>
      <c r="G39" s="22">
        <v>10.45</v>
      </c>
      <c r="H39" s="24">
        <v>11</v>
      </c>
      <c r="I39" s="20">
        <v>12670</v>
      </c>
      <c r="J39" s="20">
        <f t="shared" si="1"/>
        <v>12359.584999999999</v>
      </c>
      <c r="K39" s="21">
        <v>76</v>
      </c>
      <c r="L39" s="24">
        <v>18.45</v>
      </c>
      <c r="M39" s="22">
        <v>19</v>
      </c>
      <c r="N39" s="20">
        <v>13330</v>
      </c>
      <c r="O39" s="20">
        <f t="shared" si="2"/>
        <v>13003.415000000001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12670</v>
      </c>
      <c r="E40" s="20">
        <f t="shared" si="0"/>
        <v>12359.584999999999</v>
      </c>
      <c r="F40" s="21">
        <v>45</v>
      </c>
      <c r="G40" s="22">
        <v>11</v>
      </c>
      <c r="H40" s="24">
        <v>11.15</v>
      </c>
      <c r="I40" s="20">
        <v>12670</v>
      </c>
      <c r="J40" s="20">
        <f t="shared" si="1"/>
        <v>12359.584999999999</v>
      </c>
      <c r="K40" s="21">
        <v>77</v>
      </c>
      <c r="L40" s="24">
        <v>19</v>
      </c>
      <c r="M40" s="22">
        <v>19.149999999999999</v>
      </c>
      <c r="N40" s="20">
        <v>13330</v>
      </c>
      <c r="O40" s="20">
        <f t="shared" si="2"/>
        <v>13003.415000000001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12670</v>
      </c>
      <c r="E41" s="20">
        <f t="shared" si="0"/>
        <v>12359.584999999999</v>
      </c>
      <c r="F41" s="21">
        <v>46</v>
      </c>
      <c r="G41" s="22">
        <v>11.15</v>
      </c>
      <c r="H41" s="24">
        <v>11.3</v>
      </c>
      <c r="I41" s="20">
        <v>12670</v>
      </c>
      <c r="J41" s="20">
        <f t="shared" si="1"/>
        <v>12359.584999999999</v>
      </c>
      <c r="K41" s="21">
        <v>78</v>
      </c>
      <c r="L41" s="24">
        <v>19.149999999999999</v>
      </c>
      <c r="M41" s="22">
        <v>19.3</v>
      </c>
      <c r="N41" s="20">
        <v>13330</v>
      </c>
      <c r="O41" s="20">
        <f t="shared" si="2"/>
        <v>13003.415000000001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12670</v>
      </c>
      <c r="E42" s="20">
        <f t="shared" si="0"/>
        <v>12359.584999999999</v>
      </c>
      <c r="F42" s="21">
        <v>47</v>
      </c>
      <c r="G42" s="22">
        <v>11.3</v>
      </c>
      <c r="H42" s="24">
        <v>11.45</v>
      </c>
      <c r="I42" s="20">
        <v>12670</v>
      </c>
      <c r="J42" s="20">
        <f t="shared" si="1"/>
        <v>12359.584999999999</v>
      </c>
      <c r="K42" s="21">
        <v>79</v>
      </c>
      <c r="L42" s="24">
        <v>19.3</v>
      </c>
      <c r="M42" s="22">
        <v>19.45</v>
      </c>
      <c r="N42" s="20">
        <v>13330</v>
      </c>
      <c r="O42" s="20">
        <f t="shared" si="2"/>
        <v>13003.415000000001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12670</v>
      </c>
      <c r="E43" s="20">
        <f t="shared" si="0"/>
        <v>12359.584999999999</v>
      </c>
      <c r="F43" s="21">
        <v>48</v>
      </c>
      <c r="G43" s="22">
        <v>11.45</v>
      </c>
      <c r="H43" s="24">
        <v>12</v>
      </c>
      <c r="I43" s="20">
        <v>12670</v>
      </c>
      <c r="J43" s="20">
        <f t="shared" si="1"/>
        <v>12359.584999999999</v>
      </c>
      <c r="K43" s="21">
        <v>80</v>
      </c>
      <c r="L43" s="24">
        <v>19.45</v>
      </c>
      <c r="M43" s="22">
        <v>20</v>
      </c>
      <c r="N43" s="20">
        <v>13330</v>
      </c>
      <c r="O43" s="20">
        <f t="shared" si="2"/>
        <v>13003.415000000001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12670</v>
      </c>
      <c r="E44" s="20">
        <f t="shared" si="0"/>
        <v>12359.584999999999</v>
      </c>
      <c r="F44" s="21">
        <v>49</v>
      </c>
      <c r="G44" s="22">
        <v>12</v>
      </c>
      <c r="H44" s="24">
        <v>12.15</v>
      </c>
      <c r="I44" s="20">
        <v>13330</v>
      </c>
      <c r="J44" s="20">
        <f t="shared" si="1"/>
        <v>13003.415000000001</v>
      </c>
      <c r="K44" s="21">
        <v>81</v>
      </c>
      <c r="L44" s="24">
        <v>20</v>
      </c>
      <c r="M44" s="22">
        <v>20.149999999999999</v>
      </c>
      <c r="N44" s="20">
        <v>13330</v>
      </c>
      <c r="O44" s="20">
        <f t="shared" si="2"/>
        <v>13003.415000000001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12670</v>
      </c>
      <c r="E45" s="20">
        <f t="shared" si="0"/>
        <v>12359.584999999999</v>
      </c>
      <c r="F45" s="21">
        <v>50</v>
      </c>
      <c r="G45" s="22">
        <v>12.15</v>
      </c>
      <c r="H45" s="24">
        <v>12.3</v>
      </c>
      <c r="I45" s="20">
        <v>13330</v>
      </c>
      <c r="J45" s="20">
        <f t="shared" si="1"/>
        <v>13003.415000000001</v>
      </c>
      <c r="K45" s="21">
        <v>82</v>
      </c>
      <c r="L45" s="24">
        <v>20.149999999999999</v>
      </c>
      <c r="M45" s="22">
        <v>20.3</v>
      </c>
      <c r="N45" s="20">
        <v>13330</v>
      </c>
      <c r="O45" s="20">
        <f t="shared" si="2"/>
        <v>13003.415000000001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12670</v>
      </c>
      <c r="E46" s="20">
        <f t="shared" si="0"/>
        <v>12359.584999999999</v>
      </c>
      <c r="F46" s="21">
        <v>51</v>
      </c>
      <c r="G46" s="22">
        <v>12.3</v>
      </c>
      <c r="H46" s="24">
        <v>12.45</v>
      </c>
      <c r="I46" s="20">
        <v>13330</v>
      </c>
      <c r="J46" s="20">
        <f t="shared" si="1"/>
        <v>13003.415000000001</v>
      </c>
      <c r="K46" s="21">
        <v>83</v>
      </c>
      <c r="L46" s="24">
        <v>20.3</v>
      </c>
      <c r="M46" s="22">
        <v>20.45</v>
      </c>
      <c r="N46" s="20">
        <v>13330</v>
      </c>
      <c r="O46" s="20">
        <f t="shared" si="2"/>
        <v>13003.415000000001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12670</v>
      </c>
      <c r="E47" s="20">
        <f t="shared" si="0"/>
        <v>12359.584999999999</v>
      </c>
      <c r="F47" s="21">
        <v>52</v>
      </c>
      <c r="G47" s="22">
        <v>12.45</v>
      </c>
      <c r="H47" s="24">
        <v>13</v>
      </c>
      <c r="I47" s="20">
        <v>13330</v>
      </c>
      <c r="J47" s="20">
        <f t="shared" si="1"/>
        <v>13003.415000000001</v>
      </c>
      <c r="K47" s="21">
        <v>84</v>
      </c>
      <c r="L47" s="24">
        <v>20.45</v>
      </c>
      <c r="M47" s="22">
        <v>21</v>
      </c>
      <c r="N47" s="20">
        <v>13330</v>
      </c>
      <c r="O47" s="20">
        <f t="shared" si="2"/>
        <v>13003.415000000001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12670</v>
      </c>
      <c r="E48" s="20">
        <f t="shared" si="0"/>
        <v>12359.584999999999</v>
      </c>
      <c r="F48" s="21">
        <v>53</v>
      </c>
      <c r="G48" s="22">
        <v>13</v>
      </c>
      <c r="H48" s="24">
        <v>13.15</v>
      </c>
      <c r="I48" s="20">
        <v>13330</v>
      </c>
      <c r="J48" s="20">
        <f t="shared" si="1"/>
        <v>13003.415000000001</v>
      </c>
      <c r="K48" s="21">
        <v>85</v>
      </c>
      <c r="L48" s="24">
        <v>21</v>
      </c>
      <c r="M48" s="22">
        <v>21.15</v>
      </c>
      <c r="N48" s="20">
        <v>13330</v>
      </c>
      <c r="O48" s="20">
        <f t="shared" si="2"/>
        <v>13003.415000000001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12670</v>
      </c>
      <c r="E49" s="20">
        <f t="shared" si="0"/>
        <v>12359.584999999999</v>
      </c>
      <c r="F49" s="21">
        <v>54</v>
      </c>
      <c r="G49" s="22">
        <v>13.15</v>
      </c>
      <c r="H49" s="24">
        <v>13.3</v>
      </c>
      <c r="I49" s="20">
        <v>13330</v>
      </c>
      <c r="J49" s="20">
        <f t="shared" si="1"/>
        <v>13003.415000000001</v>
      </c>
      <c r="K49" s="21">
        <v>86</v>
      </c>
      <c r="L49" s="24">
        <v>21.15</v>
      </c>
      <c r="M49" s="22">
        <v>21.3</v>
      </c>
      <c r="N49" s="20">
        <v>13330</v>
      </c>
      <c r="O49" s="20">
        <f t="shared" si="2"/>
        <v>13003.415000000001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12670</v>
      </c>
      <c r="E50" s="20">
        <f t="shared" si="0"/>
        <v>12359.584999999999</v>
      </c>
      <c r="F50" s="21">
        <v>55</v>
      </c>
      <c r="G50" s="22">
        <v>13.3</v>
      </c>
      <c r="H50" s="24">
        <v>13.45</v>
      </c>
      <c r="I50" s="20">
        <v>13330</v>
      </c>
      <c r="J50" s="20">
        <f t="shared" si="1"/>
        <v>13003.415000000001</v>
      </c>
      <c r="K50" s="21">
        <v>87</v>
      </c>
      <c r="L50" s="24">
        <v>21.3</v>
      </c>
      <c r="M50" s="22">
        <v>21.45</v>
      </c>
      <c r="N50" s="20">
        <v>13330</v>
      </c>
      <c r="O50" s="20">
        <f t="shared" si="2"/>
        <v>13003.415000000001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12670</v>
      </c>
      <c r="E51" s="20">
        <f t="shared" si="0"/>
        <v>12359.584999999999</v>
      </c>
      <c r="F51" s="21">
        <v>56</v>
      </c>
      <c r="G51" s="22">
        <v>13.45</v>
      </c>
      <c r="H51" s="24">
        <v>14</v>
      </c>
      <c r="I51" s="20">
        <v>13330</v>
      </c>
      <c r="J51" s="20">
        <f t="shared" si="1"/>
        <v>13003.415000000001</v>
      </c>
      <c r="K51" s="21">
        <v>88</v>
      </c>
      <c r="L51" s="24">
        <v>21.45</v>
      </c>
      <c r="M51" s="22">
        <v>22</v>
      </c>
      <c r="N51" s="20">
        <v>13330</v>
      </c>
      <c r="O51" s="20">
        <f t="shared" si="2"/>
        <v>13003.415000000001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12670</v>
      </c>
      <c r="E52" s="20">
        <f t="shared" si="0"/>
        <v>12359.584999999999</v>
      </c>
      <c r="F52" s="21">
        <v>57</v>
      </c>
      <c r="G52" s="22">
        <v>14</v>
      </c>
      <c r="H52" s="24">
        <v>14.15</v>
      </c>
      <c r="I52" s="20">
        <v>13330</v>
      </c>
      <c r="J52" s="20">
        <f t="shared" si="1"/>
        <v>13003.415000000001</v>
      </c>
      <c r="K52" s="21">
        <v>89</v>
      </c>
      <c r="L52" s="24">
        <v>22</v>
      </c>
      <c r="M52" s="22">
        <v>22.15</v>
      </c>
      <c r="N52" s="20">
        <v>13330</v>
      </c>
      <c r="O52" s="20">
        <f t="shared" si="2"/>
        <v>13003.415000000001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12670</v>
      </c>
      <c r="E53" s="20">
        <f t="shared" si="0"/>
        <v>12359.584999999999</v>
      </c>
      <c r="F53" s="21">
        <v>58</v>
      </c>
      <c r="G53" s="22">
        <v>14.15</v>
      </c>
      <c r="H53" s="24">
        <v>14.3</v>
      </c>
      <c r="I53" s="20">
        <v>13330</v>
      </c>
      <c r="J53" s="20">
        <f t="shared" si="1"/>
        <v>13003.415000000001</v>
      </c>
      <c r="K53" s="21">
        <v>90</v>
      </c>
      <c r="L53" s="24">
        <v>22.15</v>
      </c>
      <c r="M53" s="22">
        <v>22.3</v>
      </c>
      <c r="N53" s="20">
        <v>13330</v>
      </c>
      <c r="O53" s="20">
        <f t="shared" si="2"/>
        <v>13003.415000000001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12670</v>
      </c>
      <c r="E54" s="20">
        <f t="shared" si="0"/>
        <v>12359.584999999999</v>
      </c>
      <c r="F54" s="21">
        <v>59</v>
      </c>
      <c r="G54" s="22">
        <v>14.3</v>
      </c>
      <c r="H54" s="24">
        <v>14.45</v>
      </c>
      <c r="I54" s="20">
        <v>13330</v>
      </c>
      <c r="J54" s="20">
        <f t="shared" si="1"/>
        <v>13003.415000000001</v>
      </c>
      <c r="K54" s="21">
        <v>91</v>
      </c>
      <c r="L54" s="24">
        <v>22.3</v>
      </c>
      <c r="M54" s="22">
        <v>22.45</v>
      </c>
      <c r="N54" s="20">
        <v>13330</v>
      </c>
      <c r="O54" s="20">
        <f t="shared" si="2"/>
        <v>13003.415000000001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12670</v>
      </c>
      <c r="E55" s="20">
        <f t="shared" si="0"/>
        <v>12359.584999999999</v>
      </c>
      <c r="F55" s="21">
        <v>60</v>
      </c>
      <c r="G55" s="22">
        <v>14.45</v>
      </c>
      <c r="H55" s="22">
        <v>15</v>
      </c>
      <c r="I55" s="20">
        <v>13330</v>
      </c>
      <c r="J55" s="20">
        <f t="shared" si="1"/>
        <v>13003.415000000001</v>
      </c>
      <c r="K55" s="21">
        <v>92</v>
      </c>
      <c r="L55" s="24">
        <v>22.45</v>
      </c>
      <c r="M55" s="22">
        <v>23</v>
      </c>
      <c r="N55" s="20">
        <v>13330</v>
      </c>
      <c r="O55" s="20">
        <f t="shared" si="2"/>
        <v>13003.415000000001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12670</v>
      </c>
      <c r="E56" s="20">
        <f t="shared" si="0"/>
        <v>12359.584999999999</v>
      </c>
      <c r="F56" s="21">
        <v>61</v>
      </c>
      <c r="G56" s="22">
        <v>15</v>
      </c>
      <c r="H56" s="22">
        <v>15.15</v>
      </c>
      <c r="I56" s="20">
        <v>13330</v>
      </c>
      <c r="J56" s="20">
        <f t="shared" si="1"/>
        <v>13003.415000000001</v>
      </c>
      <c r="K56" s="21">
        <v>93</v>
      </c>
      <c r="L56" s="24">
        <v>23</v>
      </c>
      <c r="M56" s="22">
        <v>23.15</v>
      </c>
      <c r="N56" s="20">
        <v>13330</v>
      </c>
      <c r="O56" s="20">
        <f t="shared" si="2"/>
        <v>13003.415000000001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12670</v>
      </c>
      <c r="E57" s="20">
        <f t="shared" si="0"/>
        <v>12359.584999999999</v>
      </c>
      <c r="F57" s="21">
        <v>62</v>
      </c>
      <c r="G57" s="22">
        <v>15.15</v>
      </c>
      <c r="H57" s="22">
        <v>15.3</v>
      </c>
      <c r="I57" s="20">
        <v>13330</v>
      </c>
      <c r="J57" s="20">
        <f t="shared" si="1"/>
        <v>13003.415000000001</v>
      </c>
      <c r="K57" s="21">
        <v>94</v>
      </c>
      <c r="L57" s="22">
        <v>23.15</v>
      </c>
      <c r="M57" s="22">
        <v>23.3</v>
      </c>
      <c r="N57" s="20">
        <v>13330</v>
      </c>
      <c r="O57" s="20">
        <f t="shared" si="2"/>
        <v>13003.415000000001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12670</v>
      </c>
      <c r="E58" s="20">
        <f t="shared" si="0"/>
        <v>12359.584999999999</v>
      </c>
      <c r="F58" s="21">
        <v>63</v>
      </c>
      <c r="G58" s="22">
        <v>15.3</v>
      </c>
      <c r="H58" s="22">
        <v>15.45</v>
      </c>
      <c r="I58" s="20">
        <v>13330</v>
      </c>
      <c r="J58" s="20">
        <f t="shared" si="1"/>
        <v>13003.415000000001</v>
      </c>
      <c r="K58" s="21">
        <v>95</v>
      </c>
      <c r="L58" s="22">
        <v>23.3</v>
      </c>
      <c r="M58" s="22">
        <v>23.45</v>
      </c>
      <c r="N58" s="20">
        <v>13330</v>
      </c>
      <c r="O58" s="20">
        <f t="shared" si="2"/>
        <v>13003.415000000001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12670</v>
      </c>
      <c r="E59" s="20">
        <f t="shared" si="0"/>
        <v>12359.584999999999</v>
      </c>
      <c r="F59" s="21">
        <v>64</v>
      </c>
      <c r="G59" s="22">
        <v>15.45</v>
      </c>
      <c r="H59" s="22">
        <v>16</v>
      </c>
      <c r="I59" s="20">
        <v>13330</v>
      </c>
      <c r="J59" s="20">
        <f t="shared" si="1"/>
        <v>13003.415000000001</v>
      </c>
      <c r="K59" s="26">
        <v>96</v>
      </c>
      <c r="L59" s="22">
        <v>23.45</v>
      </c>
      <c r="M59" s="27">
        <v>24</v>
      </c>
      <c r="N59" s="20">
        <v>13330</v>
      </c>
      <c r="O59" s="20">
        <f t="shared" si="2"/>
        <v>13003.415000000001</v>
      </c>
    </row>
    <row r="60" spans="1:18" ht="12.75" customHeight="1">
      <c r="A60" s="28"/>
      <c r="B60" s="29"/>
      <c r="C60" s="30"/>
      <c r="D60" s="31">
        <f>SUM(D28:D59)</f>
        <v>405440</v>
      </c>
      <c r="E60" s="32">
        <f>SUM(E28:E59)</f>
        <v>395506.72000000009</v>
      </c>
      <c r="F60" s="33"/>
      <c r="G60" s="34"/>
      <c r="H60" s="34"/>
      <c r="I60" s="32">
        <f>SUM(I28:I59)</f>
        <v>416000</v>
      </c>
      <c r="J60" s="31">
        <f>SUM(J28:J59)</f>
        <v>405807.99999999971</v>
      </c>
      <c r="K60" s="33"/>
      <c r="L60" s="34"/>
      <c r="M60" s="34"/>
      <c r="N60" s="31">
        <f>SUM(N28:N59)</f>
        <v>426560</v>
      </c>
      <c r="O60" s="32">
        <f>SUM(O28:O59)</f>
        <v>416109.27999999985</v>
      </c>
      <c r="P60" s="12"/>
      <c r="Q60" s="35"/>
      <c r="R60" s="12"/>
    </row>
    <row r="64" spans="1:18" ht="12.75" customHeight="1">
      <c r="A64" t="s">
        <v>34</v>
      </c>
      <c r="B64">
        <f>SUM(D60,I60,N60)/(4000*1000)</f>
        <v>0.312</v>
      </c>
      <c r="C64">
        <f>ROUNDDOWN(SUM(E60,J60,O60)/(4000*1000),4)</f>
        <v>0.30430000000000001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71</v>
      </c>
      <c r="N12" s="2" t="s">
        <v>72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73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10770</v>
      </c>
      <c r="E28" s="20">
        <f t="shared" ref="E28:E59" si="0">D28*(100-2.45)/100</f>
        <v>10506.135</v>
      </c>
      <c r="F28" s="21">
        <v>33</v>
      </c>
      <c r="G28" s="22">
        <v>8</v>
      </c>
      <c r="H28" s="22">
        <v>8.15</v>
      </c>
      <c r="I28" s="20">
        <v>10770</v>
      </c>
      <c r="J28" s="20">
        <f t="shared" ref="J28:J59" si="1">I28*(100-2.45)/100</f>
        <v>10506.135</v>
      </c>
      <c r="K28" s="21">
        <v>65</v>
      </c>
      <c r="L28" s="22">
        <v>16</v>
      </c>
      <c r="M28" s="22">
        <v>16.149999999999999</v>
      </c>
      <c r="N28" s="20">
        <v>10770</v>
      </c>
      <c r="O28" s="20">
        <f t="shared" ref="O28:O59" si="2">N28*(100-2.45)/100</f>
        <v>10506.135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10770</v>
      </c>
      <c r="E29" s="20">
        <f t="shared" si="0"/>
        <v>10506.135</v>
      </c>
      <c r="F29" s="21">
        <v>34</v>
      </c>
      <c r="G29" s="22">
        <v>8.15</v>
      </c>
      <c r="H29" s="22">
        <v>8.3000000000000007</v>
      </c>
      <c r="I29" s="20">
        <v>10770</v>
      </c>
      <c r="J29" s="20">
        <f t="shared" si="1"/>
        <v>10506.135</v>
      </c>
      <c r="K29" s="21">
        <v>66</v>
      </c>
      <c r="L29" s="22">
        <v>16.149999999999999</v>
      </c>
      <c r="M29" s="22">
        <v>16.3</v>
      </c>
      <c r="N29" s="20">
        <v>10770</v>
      </c>
      <c r="O29" s="20">
        <f t="shared" si="2"/>
        <v>10506.135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10770</v>
      </c>
      <c r="E30" s="20">
        <f t="shared" si="0"/>
        <v>10506.135</v>
      </c>
      <c r="F30" s="21">
        <v>35</v>
      </c>
      <c r="G30" s="22">
        <v>8.3000000000000007</v>
      </c>
      <c r="H30" s="22">
        <v>8.4499999999999993</v>
      </c>
      <c r="I30" s="20">
        <v>10770</v>
      </c>
      <c r="J30" s="20">
        <f t="shared" si="1"/>
        <v>10506.135</v>
      </c>
      <c r="K30" s="21">
        <v>67</v>
      </c>
      <c r="L30" s="22">
        <v>16.3</v>
      </c>
      <c r="M30" s="22">
        <v>16.45</v>
      </c>
      <c r="N30" s="20">
        <v>10770</v>
      </c>
      <c r="O30" s="20">
        <f t="shared" si="2"/>
        <v>10506.135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10770</v>
      </c>
      <c r="E31" s="20">
        <f t="shared" si="0"/>
        <v>10506.135</v>
      </c>
      <c r="F31" s="21">
        <v>36</v>
      </c>
      <c r="G31" s="22">
        <v>8.4499999999999993</v>
      </c>
      <c r="H31" s="22">
        <v>9</v>
      </c>
      <c r="I31" s="20">
        <v>10770</v>
      </c>
      <c r="J31" s="20">
        <f t="shared" si="1"/>
        <v>10506.135</v>
      </c>
      <c r="K31" s="21">
        <v>68</v>
      </c>
      <c r="L31" s="22">
        <v>16.45</v>
      </c>
      <c r="M31" s="22">
        <v>17</v>
      </c>
      <c r="N31" s="20">
        <v>10770</v>
      </c>
      <c r="O31" s="20">
        <f t="shared" si="2"/>
        <v>10506.135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10770</v>
      </c>
      <c r="E32" s="20">
        <f t="shared" si="0"/>
        <v>10506.135</v>
      </c>
      <c r="F32" s="21">
        <v>37</v>
      </c>
      <c r="G32" s="22">
        <v>9</v>
      </c>
      <c r="H32" s="22">
        <v>9.15</v>
      </c>
      <c r="I32" s="20">
        <v>10770</v>
      </c>
      <c r="J32" s="20">
        <f t="shared" si="1"/>
        <v>10506.135</v>
      </c>
      <c r="K32" s="21">
        <v>69</v>
      </c>
      <c r="L32" s="22">
        <v>17</v>
      </c>
      <c r="M32" s="22">
        <v>17.149999999999999</v>
      </c>
      <c r="N32" s="20">
        <v>10770</v>
      </c>
      <c r="O32" s="20">
        <f t="shared" si="2"/>
        <v>10506.135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10770</v>
      </c>
      <c r="E33" s="20">
        <f t="shared" si="0"/>
        <v>10506.135</v>
      </c>
      <c r="F33" s="21">
        <v>38</v>
      </c>
      <c r="G33" s="22">
        <v>9.15</v>
      </c>
      <c r="H33" s="22">
        <v>9.3000000000000007</v>
      </c>
      <c r="I33" s="20">
        <v>10770</v>
      </c>
      <c r="J33" s="20">
        <f t="shared" si="1"/>
        <v>10506.135</v>
      </c>
      <c r="K33" s="21">
        <v>70</v>
      </c>
      <c r="L33" s="22">
        <v>17.149999999999999</v>
      </c>
      <c r="M33" s="22">
        <v>17.3</v>
      </c>
      <c r="N33" s="20">
        <v>10770</v>
      </c>
      <c r="O33" s="20">
        <f t="shared" si="2"/>
        <v>10506.135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10770</v>
      </c>
      <c r="E34" s="20">
        <f t="shared" si="0"/>
        <v>10506.135</v>
      </c>
      <c r="F34" s="21">
        <v>39</v>
      </c>
      <c r="G34" s="22">
        <v>9.3000000000000007</v>
      </c>
      <c r="H34" s="22">
        <v>9.4499999999999993</v>
      </c>
      <c r="I34" s="20">
        <v>10770</v>
      </c>
      <c r="J34" s="20">
        <f t="shared" si="1"/>
        <v>10506.135</v>
      </c>
      <c r="K34" s="21">
        <v>71</v>
      </c>
      <c r="L34" s="22">
        <v>17.3</v>
      </c>
      <c r="M34" s="22">
        <v>17.45</v>
      </c>
      <c r="N34" s="20">
        <v>10770</v>
      </c>
      <c r="O34" s="20">
        <f t="shared" si="2"/>
        <v>10506.135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10770</v>
      </c>
      <c r="E35" s="20">
        <f t="shared" si="0"/>
        <v>10506.135</v>
      </c>
      <c r="F35" s="21">
        <v>40</v>
      </c>
      <c r="G35" s="22">
        <v>9.4499999999999993</v>
      </c>
      <c r="H35" s="22">
        <v>10</v>
      </c>
      <c r="I35" s="20">
        <v>10770</v>
      </c>
      <c r="J35" s="20">
        <f t="shared" si="1"/>
        <v>10506.135</v>
      </c>
      <c r="K35" s="21">
        <v>72</v>
      </c>
      <c r="L35" s="24">
        <v>17.45</v>
      </c>
      <c r="M35" s="22">
        <v>18</v>
      </c>
      <c r="N35" s="20">
        <v>10770</v>
      </c>
      <c r="O35" s="20">
        <f t="shared" si="2"/>
        <v>10506.135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10770</v>
      </c>
      <c r="E36" s="20">
        <f t="shared" si="0"/>
        <v>10506.135</v>
      </c>
      <c r="F36" s="21">
        <v>41</v>
      </c>
      <c r="G36" s="22">
        <v>10</v>
      </c>
      <c r="H36" s="24">
        <v>10.15</v>
      </c>
      <c r="I36" s="20">
        <v>10770</v>
      </c>
      <c r="J36" s="20">
        <f t="shared" si="1"/>
        <v>10506.135</v>
      </c>
      <c r="K36" s="21">
        <v>73</v>
      </c>
      <c r="L36" s="24">
        <v>18</v>
      </c>
      <c r="M36" s="22">
        <v>18.149999999999999</v>
      </c>
      <c r="N36" s="20">
        <v>10770</v>
      </c>
      <c r="O36" s="20">
        <f t="shared" si="2"/>
        <v>10506.135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10770</v>
      </c>
      <c r="E37" s="20">
        <f t="shared" si="0"/>
        <v>10506.135</v>
      </c>
      <c r="F37" s="21">
        <v>42</v>
      </c>
      <c r="G37" s="22">
        <v>10.15</v>
      </c>
      <c r="H37" s="24">
        <v>10.3</v>
      </c>
      <c r="I37" s="20">
        <v>10770</v>
      </c>
      <c r="J37" s="20">
        <f t="shared" si="1"/>
        <v>10506.135</v>
      </c>
      <c r="K37" s="21">
        <v>74</v>
      </c>
      <c r="L37" s="24">
        <v>18.149999999999999</v>
      </c>
      <c r="M37" s="22">
        <v>18.3</v>
      </c>
      <c r="N37" s="20">
        <v>10770</v>
      </c>
      <c r="O37" s="20">
        <f t="shared" si="2"/>
        <v>10506.135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10770</v>
      </c>
      <c r="E38" s="20">
        <f t="shared" si="0"/>
        <v>10506.135</v>
      </c>
      <c r="F38" s="21">
        <v>43</v>
      </c>
      <c r="G38" s="22">
        <v>10.3</v>
      </c>
      <c r="H38" s="24">
        <v>10.45</v>
      </c>
      <c r="I38" s="20">
        <v>10770</v>
      </c>
      <c r="J38" s="20">
        <f t="shared" si="1"/>
        <v>10506.135</v>
      </c>
      <c r="K38" s="21">
        <v>75</v>
      </c>
      <c r="L38" s="24">
        <v>18.3</v>
      </c>
      <c r="M38" s="22">
        <v>18.45</v>
      </c>
      <c r="N38" s="20">
        <v>10770</v>
      </c>
      <c r="O38" s="20">
        <f t="shared" si="2"/>
        <v>10506.135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10770</v>
      </c>
      <c r="E39" s="20">
        <f t="shared" si="0"/>
        <v>10506.135</v>
      </c>
      <c r="F39" s="21">
        <v>44</v>
      </c>
      <c r="G39" s="22">
        <v>10.45</v>
      </c>
      <c r="H39" s="24">
        <v>11</v>
      </c>
      <c r="I39" s="20">
        <v>10770</v>
      </c>
      <c r="J39" s="20">
        <f t="shared" si="1"/>
        <v>10506.135</v>
      </c>
      <c r="K39" s="21">
        <v>76</v>
      </c>
      <c r="L39" s="24">
        <v>18.45</v>
      </c>
      <c r="M39" s="22">
        <v>19</v>
      </c>
      <c r="N39" s="20">
        <v>10770</v>
      </c>
      <c r="O39" s="20">
        <f t="shared" si="2"/>
        <v>10506.135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10770</v>
      </c>
      <c r="E40" s="20">
        <f t="shared" si="0"/>
        <v>10506.135</v>
      </c>
      <c r="F40" s="21">
        <v>45</v>
      </c>
      <c r="G40" s="22">
        <v>11</v>
      </c>
      <c r="H40" s="24">
        <v>11.15</v>
      </c>
      <c r="I40" s="20">
        <v>10770</v>
      </c>
      <c r="J40" s="20">
        <f t="shared" si="1"/>
        <v>10506.135</v>
      </c>
      <c r="K40" s="21">
        <v>77</v>
      </c>
      <c r="L40" s="24">
        <v>19</v>
      </c>
      <c r="M40" s="22">
        <v>19.149999999999999</v>
      </c>
      <c r="N40" s="20">
        <v>10770</v>
      </c>
      <c r="O40" s="20">
        <f t="shared" si="2"/>
        <v>10506.135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10770</v>
      </c>
      <c r="E41" s="20">
        <f t="shared" si="0"/>
        <v>10506.135</v>
      </c>
      <c r="F41" s="21">
        <v>46</v>
      </c>
      <c r="G41" s="22">
        <v>11.15</v>
      </c>
      <c r="H41" s="24">
        <v>11.3</v>
      </c>
      <c r="I41" s="20">
        <v>10770</v>
      </c>
      <c r="J41" s="20">
        <f t="shared" si="1"/>
        <v>10506.135</v>
      </c>
      <c r="K41" s="21">
        <v>78</v>
      </c>
      <c r="L41" s="24">
        <v>19.149999999999999</v>
      </c>
      <c r="M41" s="22">
        <v>19.3</v>
      </c>
      <c r="N41" s="20">
        <v>10770</v>
      </c>
      <c r="O41" s="20">
        <f t="shared" si="2"/>
        <v>10506.135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10770</v>
      </c>
      <c r="E42" s="20">
        <f t="shared" si="0"/>
        <v>10506.135</v>
      </c>
      <c r="F42" s="21">
        <v>47</v>
      </c>
      <c r="G42" s="22">
        <v>11.3</v>
      </c>
      <c r="H42" s="24">
        <v>11.45</v>
      </c>
      <c r="I42" s="20">
        <v>10770</v>
      </c>
      <c r="J42" s="20">
        <f t="shared" si="1"/>
        <v>10506.135</v>
      </c>
      <c r="K42" s="21">
        <v>79</v>
      </c>
      <c r="L42" s="24">
        <v>19.3</v>
      </c>
      <c r="M42" s="22">
        <v>19.45</v>
      </c>
      <c r="N42" s="20">
        <v>10770</v>
      </c>
      <c r="O42" s="20">
        <f t="shared" si="2"/>
        <v>10506.135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10770</v>
      </c>
      <c r="E43" s="20">
        <f t="shared" si="0"/>
        <v>10506.135</v>
      </c>
      <c r="F43" s="21">
        <v>48</v>
      </c>
      <c r="G43" s="22">
        <v>11.45</v>
      </c>
      <c r="H43" s="24">
        <v>12</v>
      </c>
      <c r="I43" s="20">
        <v>10770</v>
      </c>
      <c r="J43" s="20">
        <f t="shared" si="1"/>
        <v>10506.135</v>
      </c>
      <c r="K43" s="21">
        <v>80</v>
      </c>
      <c r="L43" s="24">
        <v>19.45</v>
      </c>
      <c r="M43" s="22">
        <v>20</v>
      </c>
      <c r="N43" s="20">
        <v>10770</v>
      </c>
      <c r="O43" s="20">
        <f t="shared" si="2"/>
        <v>10506.135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10770</v>
      </c>
      <c r="E44" s="20">
        <f t="shared" si="0"/>
        <v>10506.135</v>
      </c>
      <c r="F44" s="21">
        <v>49</v>
      </c>
      <c r="G44" s="22">
        <v>12</v>
      </c>
      <c r="H44" s="24">
        <v>12.15</v>
      </c>
      <c r="I44" s="20">
        <v>10770</v>
      </c>
      <c r="J44" s="20">
        <f t="shared" si="1"/>
        <v>10506.135</v>
      </c>
      <c r="K44" s="21">
        <v>81</v>
      </c>
      <c r="L44" s="24">
        <v>20</v>
      </c>
      <c r="M44" s="22">
        <v>20.149999999999999</v>
      </c>
      <c r="N44" s="20">
        <v>10770</v>
      </c>
      <c r="O44" s="20">
        <f t="shared" si="2"/>
        <v>10506.135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10770</v>
      </c>
      <c r="E45" s="20">
        <f t="shared" si="0"/>
        <v>10506.135</v>
      </c>
      <c r="F45" s="21">
        <v>50</v>
      </c>
      <c r="G45" s="22">
        <v>12.15</v>
      </c>
      <c r="H45" s="24">
        <v>12.3</v>
      </c>
      <c r="I45" s="20">
        <v>10770</v>
      </c>
      <c r="J45" s="20">
        <f t="shared" si="1"/>
        <v>10506.135</v>
      </c>
      <c r="K45" s="21">
        <v>82</v>
      </c>
      <c r="L45" s="24">
        <v>20.149999999999999</v>
      </c>
      <c r="M45" s="22">
        <v>20.3</v>
      </c>
      <c r="N45" s="20">
        <v>10770</v>
      </c>
      <c r="O45" s="20">
        <f t="shared" si="2"/>
        <v>10506.135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10770</v>
      </c>
      <c r="E46" s="20">
        <f t="shared" si="0"/>
        <v>10506.135</v>
      </c>
      <c r="F46" s="21">
        <v>51</v>
      </c>
      <c r="G46" s="22">
        <v>12.3</v>
      </c>
      <c r="H46" s="24">
        <v>12.45</v>
      </c>
      <c r="I46" s="20">
        <v>10770</v>
      </c>
      <c r="J46" s="20">
        <f t="shared" si="1"/>
        <v>10506.135</v>
      </c>
      <c r="K46" s="21">
        <v>83</v>
      </c>
      <c r="L46" s="24">
        <v>20.3</v>
      </c>
      <c r="M46" s="22">
        <v>20.45</v>
      </c>
      <c r="N46" s="20">
        <v>10770</v>
      </c>
      <c r="O46" s="20">
        <f t="shared" si="2"/>
        <v>10506.135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10770</v>
      </c>
      <c r="E47" s="20">
        <f t="shared" si="0"/>
        <v>10506.135</v>
      </c>
      <c r="F47" s="21">
        <v>52</v>
      </c>
      <c r="G47" s="22">
        <v>12.45</v>
      </c>
      <c r="H47" s="24">
        <v>13</v>
      </c>
      <c r="I47" s="20">
        <v>10770</v>
      </c>
      <c r="J47" s="20">
        <f t="shared" si="1"/>
        <v>10506.135</v>
      </c>
      <c r="K47" s="21">
        <v>84</v>
      </c>
      <c r="L47" s="24">
        <v>20.45</v>
      </c>
      <c r="M47" s="22">
        <v>21</v>
      </c>
      <c r="N47" s="20">
        <v>10770</v>
      </c>
      <c r="O47" s="20">
        <f t="shared" si="2"/>
        <v>10506.135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10770</v>
      </c>
      <c r="E48" s="20">
        <f t="shared" si="0"/>
        <v>10506.135</v>
      </c>
      <c r="F48" s="21">
        <v>53</v>
      </c>
      <c r="G48" s="22">
        <v>13</v>
      </c>
      <c r="H48" s="24">
        <v>13.15</v>
      </c>
      <c r="I48" s="20">
        <v>10770</v>
      </c>
      <c r="J48" s="20">
        <f t="shared" si="1"/>
        <v>10506.135</v>
      </c>
      <c r="K48" s="21">
        <v>85</v>
      </c>
      <c r="L48" s="24">
        <v>21</v>
      </c>
      <c r="M48" s="22">
        <v>21.15</v>
      </c>
      <c r="N48" s="20">
        <v>10770</v>
      </c>
      <c r="O48" s="20">
        <f t="shared" si="2"/>
        <v>10506.135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10770</v>
      </c>
      <c r="E49" s="20">
        <f t="shared" si="0"/>
        <v>10506.135</v>
      </c>
      <c r="F49" s="21">
        <v>54</v>
      </c>
      <c r="G49" s="22">
        <v>13.15</v>
      </c>
      <c r="H49" s="24">
        <v>13.3</v>
      </c>
      <c r="I49" s="20">
        <v>10770</v>
      </c>
      <c r="J49" s="20">
        <f t="shared" si="1"/>
        <v>10506.135</v>
      </c>
      <c r="K49" s="21">
        <v>86</v>
      </c>
      <c r="L49" s="24">
        <v>21.15</v>
      </c>
      <c r="M49" s="22">
        <v>21.3</v>
      </c>
      <c r="N49" s="20">
        <v>10770</v>
      </c>
      <c r="O49" s="20">
        <f t="shared" si="2"/>
        <v>10506.135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10770</v>
      </c>
      <c r="E50" s="20">
        <f t="shared" si="0"/>
        <v>10506.135</v>
      </c>
      <c r="F50" s="21">
        <v>55</v>
      </c>
      <c r="G50" s="22">
        <v>13.3</v>
      </c>
      <c r="H50" s="24">
        <v>13.45</v>
      </c>
      <c r="I50" s="20">
        <v>10770</v>
      </c>
      <c r="J50" s="20">
        <f t="shared" si="1"/>
        <v>10506.135</v>
      </c>
      <c r="K50" s="21">
        <v>87</v>
      </c>
      <c r="L50" s="24">
        <v>21.3</v>
      </c>
      <c r="M50" s="22">
        <v>21.45</v>
      </c>
      <c r="N50" s="20">
        <v>10770</v>
      </c>
      <c r="O50" s="20">
        <f t="shared" si="2"/>
        <v>10506.135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10770</v>
      </c>
      <c r="E51" s="20">
        <f t="shared" si="0"/>
        <v>10506.135</v>
      </c>
      <c r="F51" s="21">
        <v>56</v>
      </c>
      <c r="G51" s="22">
        <v>13.45</v>
      </c>
      <c r="H51" s="24">
        <v>14</v>
      </c>
      <c r="I51" s="20">
        <v>10770</v>
      </c>
      <c r="J51" s="20">
        <f t="shared" si="1"/>
        <v>10506.135</v>
      </c>
      <c r="K51" s="21">
        <v>88</v>
      </c>
      <c r="L51" s="24">
        <v>21.45</v>
      </c>
      <c r="M51" s="22">
        <v>22</v>
      </c>
      <c r="N51" s="20">
        <v>10770</v>
      </c>
      <c r="O51" s="20">
        <f t="shared" si="2"/>
        <v>10506.135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10770</v>
      </c>
      <c r="E52" s="20">
        <f t="shared" si="0"/>
        <v>10506.135</v>
      </c>
      <c r="F52" s="21">
        <v>57</v>
      </c>
      <c r="G52" s="22">
        <v>14</v>
      </c>
      <c r="H52" s="24">
        <v>14.15</v>
      </c>
      <c r="I52" s="20">
        <v>10770</v>
      </c>
      <c r="J52" s="20">
        <f t="shared" si="1"/>
        <v>10506.135</v>
      </c>
      <c r="K52" s="21">
        <v>89</v>
      </c>
      <c r="L52" s="24">
        <v>22</v>
      </c>
      <c r="M52" s="22">
        <v>22.15</v>
      </c>
      <c r="N52" s="20">
        <v>10770</v>
      </c>
      <c r="O52" s="20">
        <f t="shared" si="2"/>
        <v>10506.135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10770</v>
      </c>
      <c r="E53" s="20">
        <f t="shared" si="0"/>
        <v>10506.135</v>
      </c>
      <c r="F53" s="21">
        <v>58</v>
      </c>
      <c r="G53" s="22">
        <v>14.15</v>
      </c>
      <c r="H53" s="24">
        <v>14.3</v>
      </c>
      <c r="I53" s="20">
        <v>10770</v>
      </c>
      <c r="J53" s="20">
        <f t="shared" si="1"/>
        <v>10506.135</v>
      </c>
      <c r="K53" s="21">
        <v>90</v>
      </c>
      <c r="L53" s="24">
        <v>22.15</v>
      </c>
      <c r="M53" s="22">
        <v>22.3</v>
      </c>
      <c r="N53" s="20">
        <v>10770</v>
      </c>
      <c r="O53" s="20">
        <f t="shared" si="2"/>
        <v>10506.135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10770</v>
      </c>
      <c r="E54" s="20">
        <f t="shared" si="0"/>
        <v>10506.135</v>
      </c>
      <c r="F54" s="21">
        <v>59</v>
      </c>
      <c r="G54" s="22">
        <v>14.3</v>
      </c>
      <c r="H54" s="24">
        <v>14.45</v>
      </c>
      <c r="I54" s="20">
        <v>10770</v>
      </c>
      <c r="J54" s="20">
        <f t="shared" si="1"/>
        <v>10506.135</v>
      </c>
      <c r="K54" s="21">
        <v>91</v>
      </c>
      <c r="L54" s="24">
        <v>22.3</v>
      </c>
      <c r="M54" s="22">
        <v>22.45</v>
      </c>
      <c r="N54" s="20">
        <v>10770</v>
      </c>
      <c r="O54" s="20">
        <f t="shared" si="2"/>
        <v>10506.135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10770</v>
      </c>
      <c r="E55" s="20">
        <f t="shared" si="0"/>
        <v>10506.135</v>
      </c>
      <c r="F55" s="21">
        <v>60</v>
      </c>
      <c r="G55" s="22">
        <v>14.45</v>
      </c>
      <c r="H55" s="22">
        <v>15</v>
      </c>
      <c r="I55" s="20">
        <v>10770</v>
      </c>
      <c r="J55" s="20">
        <f t="shared" si="1"/>
        <v>10506.135</v>
      </c>
      <c r="K55" s="21">
        <v>92</v>
      </c>
      <c r="L55" s="24">
        <v>22.45</v>
      </c>
      <c r="M55" s="22">
        <v>23</v>
      </c>
      <c r="N55" s="20">
        <v>10770</v>
      </c>
      <c r="O55" s="20">
        <f t="shared" si="2"/>
        <v>10506.135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10770</v>
      </c>
      <c r="E56" s="20">
        <f t="shared" si="0"/>
        <v>10506.135</v>
      </c>
      <c r="F56" s="21">
        <v>61</v>
      </c>
      <c r="G56" s="22">
        <v>15</v>
      </c>
      <c r="H56" s="22">
        <v>15.15</v>
      </c>
      <c r="I56" s="20">
        <v>10770</v>
      </c>
      <c r="J56" s="20">
        <f t="shared" si="1"/>
        <v>10506.135</v>
      </c>
      <c r="K56" s="21">
        <v>93</v>
      </c>
      <c r="L56" s="24">
        <v>23</v>
      </c>
      <c r="M56" s="22">
        <v>23.15</v>
      </c>
      <c r="N56" s="20">
        <v>10770</v>
      </c>
      <c r="O56" s="20">
        <f t="shared" si="2"/>
        <v>10506.135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10770</v>
      </c>
      <c r="E57" s="20">
        <f t="shared" si="0"/>
        <v>10506.135</v>
      </c>
      <c r="F57" s="21">
        <v>62</v>
      </c>
      <c r="G57" s="22">
        <v>15.15</v>
      </c>
      <c r="H57" s="22">
        <v>15.3</v>
      </c>
      <c r="I57" s="20">
        <v>10770</v>
      </c>
      <c r="J57" s="20">
        <f t="shared" si="1"/>
        <v>10506.135</v>
      </c>
      <c r="K57" s="21">
        <v>94</v>
      </c>
      <c r="L57" s="22">
        <v>23.15</v>
      </c>
      <c r="M57" s="22">
        <v>23.3</v>
      </c>
      <c r="N57" s="20">
        <v>10770</v>
      </c>
      <c r="O57" s="20">
        <f t="shared" si="2"/>
        <v>10506.135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10770</v>
      </c>
      <c r="E58" s="20">
        <f t="shared" si="0"/>
        <v>10506.135</v>
      </c>
      <c r="F58" s="21">
        <v>63</v>
      </c>
      <c r="G58" s="22">
        <v>15.3</v>
      </c>
      <c r="H58" s="22">
        <v>15.45</v>
      </c>
      <c r="I58" s="20">
        <v>10770</v>
      </c>
      <c r="J58" s="20">
        <f t="shared" si="1"/>
        <v>10506.135</v>
      </c>
      <c r="K58" s="21">
        <v>95</v>
      </c>
      <c r="L58" s="22">
        <v>23.3</v>
      </c>
      <c r="M58" s="22">
        <v>23.45</v>
      </c>
      <c r="N58" s="20">
        <v>10770</v>
      </c>
      <c r="O58" s="20">
        <f t="shared" si="2"/>
        <v>10506.135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10770</v>
      </c>
      <c r="E59" s="20">
        <f t="shared" si="0"/>
        <v>10506.135</v>
      </c>
      <c r="F59" s="21">
        <v>64</v>
      </c>
      <c r="G59" s="22">
        <v>15.45</v>
      </c>
      <c r="H59" s="22">
        <v>16</v>
      </c>
      <c r="I59" s="20">
        <v>10770</v>
      </c>
      <c r="J59" s="20">
        <f t="shared" si="1"/>
        <v>10506.135</v>
      </c>
      <c r="K59" s="26">
        <v>96</v>
      </c>
      <c r="L59" s="22">
        <v>23.45</v>
      </c>
      <c r="M59" s="27">
        <v>24</v>
      </c>
      <c r="N59" s="20">
        <v>10770</v>
      </c>
      <c r="O59" s="20">
        <f t="shared" si="2"/>
        <v>10506.135</v>
      </c>
    </row>
    <row r="60" spans="1:18" ht="12.75" customHeight="1">
      <c r="A60" s="28"/>
      <c r="B60" s="29"/>
      <c r="C60" s="30"/>
      <c r="D60" s="31">
        <f>SUM(D28:D59)</f>
        <v>344640</v>
      </c>
      <c r="E60" s="32">
        <f>SUM(E28:E59)</f>
        <v>336196.32000000012</v>
      </c>
      <c r="F60" s="33"/>
      <c r="G60" s="34"/>
      <c r="H60" s="34"/>
      <c r="I60" s="32">
        <f>SUM(I28:I59)</f>
        <v>344640</v>
      </c>
      <c r="J60" s="31">
        <f>SUM(J28:J59)</f>
        <v>336196.32000000012</v>
      </c>
      <c r="K60" s="33"/>
      <c r="L60" s="34"/>
      <c r="M60" s="34"/>
      <c r="N60" s="31">
        <f>SUM(N28:N59)</f>
        <v>344640</v>
      </c>
      <c r="O60" s="32">
        <f>SUM(O28:O59)</f>
        <v>336196.32000000012</v>
      </c>
      <c r="P60" s="12"/>
      <c r="Q60" s="35"/>
      <c r="R60" s="12"/>
    </row>
    <row r="64" spans="1:18" ht="12.75" customHeight="1">
      <c r="A64" t="s">
        <v>74</v>
      </c>
      <c r="B64">
        <f>SUM(D60,I60,N60)/(4000*1000)</f>
        <v>0.25847999999999999</v>
      </c>
      <c r="C64">
        <f>ROUNDDOWN(SUM(E60,J60,O60)/(4000*1000),4)</f>
        <v>0.25209999999999999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76</v>
      </c>
      <c r="N12" s="2" t="s">
        <v>77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78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3100</v>
      </c>
      <c r="E28" s="20">
        <f t="shared" ref="E28:E59" si="0">D28*(100-2.45)/100</f>
        <v>3024.05</v>
      </c>
      <c r="F28" s="21">
        <v>33</v>
      </c>
      <c r="G28" s="22">
        <v>8</v>
      </c>
      <c r="H28" s="22">
        <v>8.15</v>
      </c>
      <c r="I28" s="20">
        <v>10260</v>
      </c>
      <c r="J28" s="20">
        <f t="shared" ref="J28:J59" si="1">I28*(100-2.45)/100</f>
        <v>10008.629999999999</v>
      </c>
      <c r="K28" s="21">
        <v>65</v>
      </c>
      <c r="L28" s="22">
        <v>16</v>
      </c>
      <c r="M28" s="22">
        <v>16.149999999999999</v>
      </c>
      <c r="N28" s="20">
        <v>10260</v>
      </c>
      <c r="O28" s="20">
        <f t="shared" ref="O28:O59" si="2">N28*(100-2.45)/100</f>
        <v>10008.629999999999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3100</v>
      </c>
      <c r="E29" s="20">
        <f t="shared" si="0"/>
        <v>3024.05</v>
      </c>
      <c r="F29" s="21">
        <v>34</v>
      </c>
      <c r="G29" s="22">
        <v>8.15</v>
      </c>
      <c r="H29" s="22">
        <v>8.3000000000000007</v>
      </c>
      <c r="I29" s="20">
        <v>10260</v>
      </c>
      <c r="J29" s="20">
        <f t="shared" si="1"/>
        <v>10008.629999999999</v>
      </c>
      <c r="K29" s="21">
        <v>66</v>
      </c>
      <c r="L29" s="22">
        <v>16.149999999999999</v>
      </c>
      <c r="M29" s="22">
        <v>16.3</v>
      </c>
      <c r="N29" s="20">
        <v>10260</v>
      </c>
      <c r="O29" s="20">
        <f t="shared" si="2"/>
        <v>10008.629999999999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3100</v>
      </c>
      <c r="E30" s="20">
        <f t="shared" si="0"/>
        <v>3024.05</v>
      </c>
      <c r="F30" s="21">
        <v>35</v>
      </c>
      <c r="G30" s="22">
        <v>8.3000000000000007</v>
      </c>
      <c r="H30" s="22">
        <v>8.4499999999999993</v>
      </c>
      <c r="I30" s="20">
        <v>10260</v>
      </c>
      <c r="J30" s="20">
        <f t="shared" si="1"/>
        <v>10008.629999999999</v>
      </c>
      <c r="K30" s="21">
        <v>67</v>
      </c>
      <c r="L30" s="22">
        <v>16.3</v>
      </c>
      <c r="M30" s="22">
        <v>16.45</v>
      </c>
      <c r="N30" s="20">
        <v>10260</v>
      </c>
      <c r="O30" s="20">
        <f t="shared" si="2"/>
        <v>10008.629999999999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3100</v>
      </c>
      <c r="E31" s="20">
        <f t="shared" si="0"/>
        <v>3024.05</v>
      </c>
      <c r="F31" s="21">
        <v>36</v>
      </c>
      <c r="G31" s="22">
        <v>8.4499999999999993</v>
      </c>
      <c r="H31" s="22">
        <v>9</v>
      </c>
      <c r="I31" s="20">
        <v>10260</v>
      </c>
      <c r="J31" s="20">
        <f t="shared" si="1"/>
        <v>10008.629999999999</v>
      </c>
      <c r="K31" s="21">
        <v>68</v>
      </c>
      <c r="L31" s="22">
        <v>16.45</v>
      </c>
      <c r="M31" s="22">
        <v>17</v>
      </c>
      <c r="N31" s="20">
        <v>10260</v>
      </c>
      <c r="O31" s="20">
        <f t="shared" si="2"/>
        <v>10008.629999999999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3100</v>
      </c>
      <c r="E32" s="20">
        <f t="shared" si="0"/>
        <v>3024.05</v>
      </c>
      <c r="F32" s="21">
        <v>37</v>
      </c>
      <c r="G32" s="22">
        <v>9</v>
      </c>
      <c r="H32" s="22">
        <v>9.15</v>
      </c>
      <c r="I32" s="20">
        <v>10260</v>
      </c>
      <c r="J32" s="20">
        <f t="shared" si="1"/>
        <v>10008.629999999999</v>
      </c>
      <c r="K32" s="21">
        <v>69</v>
      </c>
      <c r="L32" s="22">
        <v>17</v>
      </c>
      <c r="M32" s="22">
        <v>17.149999999999999</v>
      </c>
      <c r="N32" s="20">
        <v>10260</v>
      </c>
      <c r="O32" s="20">
        <f t="shared" si="2"/>
        <v>10008.629999999999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3100</v>
      </c>
      <c r="E33" s="20">
        <f t="shared" si="0"/>
        <v>3024.05</v>
      </c>
      <c r="F33" s="21">
        <v>38</v>
      </c>
      <c r="G33" s="22">
        <v>9.15</v>
      </c>
      <c r="H33" s="22">
        <v>9.3000000000000007</v>
      </c>
      <c r="I33" s="20">
        <v>10260</v>
      </c>
      <c r="J33" s="20">
        <f t="shared" si="1"/>
        <v>10008.629999999999</v>
      </c>
      <c r="K33" s="21">
        <v>70</v>
      </c>
      <c r="L33" s="22">
        <v>17.149999999999999</v>
      </c>
      <c r="M33" s="22">
        <v>17.3</v>
      </c>
      <c r="N33" s="20">
        <v>10260</v>
      </c>
      <c r="O33" s="20">
        <f t="shared" si="2"/>
        <v>10008.629999999999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3100</v>
      </c>
      <c r="E34" s="20">
        <f t="shared" si="0"/>
        <v>3024.05</v>
      </c>
      <c r="F34" s="21">
        <v>39</v>
      </c>
      <c r="G34" s="22">
        <v>9.3000000000000007</v>
      </c>
      <c r="H34" s="22">
        <v>9.4499999999999993</v>
      </c>
      <c r="I34" s="20">
        <v>10260</v>
      </c>
      <c r="J34" s="20">
        <f t="shared" si="1"/>
        <v>10008.629999999999</v>
      </c>
      <c r="K34" s="21">
        <v>71</v>
      </c>
      <c r="L34" s="22">
        <v>17.3</v>
      </c>
      <c r="M34" s="22">
        <v>17.45</v>
      </c>
      <c r="N34" s="20">
        <v>10260</v>
      </c>
      <c r="O34" s="20">
        <f t="shared" si="2"/>
        <v>10008.629999999999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3100</v>
      </c>
      <c r="E35" s="20">
        <f t="shared" si="0"/>
        <v>3024.05</v>
      </c>
      <c r="F35" s="21">
        <v>40</v>
      </c>
      <c r="G35" s="22">
        <v>9.4499999999999993</v>
      </c>
      <c r="H35" s="22">
        <v>10</v>
      </c>
      <c r="I35" s="20">
        <v>10260</v>
      </c>
      <c r="J35" s="20">
        <f t="shared" si="1"/>
        <v>10008.629999999999</v>
      </c>
      <c r="K35" s="21">
        <v>72</v>
      </c>
      <c r="L35" s="24">
        <v>17.45</v>
      </c>
      <c r="M35" s="22">
        <v>18</v>
      </c>
      <c r="N35" s="20">
        <v>10260</v>
      </c>
      <c r="O35" s="20">
        <f t="shared" si="2"/>
        <v>10008.629999999999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3100</v>
      </c>
      <c r="E36" s="20">
        <f t="shared" si="0"/>
        <v>3024.05</v>
      </c>
      <c r="F36" s="21">
        <v>41</v>
      </c>
      <c r="G36" s="22">
        <v>10</v>
      </c>
      <c r="H36" s="24">
        <v>10.15</v>
      </c>
      <c r="I36" s="20">
        <v>10260</v>
      </c>
      <c r="J36" s="20">
        <f t="shared" si="1"/>
        <v>10008.629999999999</v>
      </c>
      <c r="K36" s="21">
        <v>73</v>
      </c>
      <c r="L36" s="24">
        <v>18</v>
      </c>
      <c r="M36" s="22">
        <v>18.149999999999999</v>
      </c>
      <c r="N36" s="20">
        <v>10260</v>
      </c>
      <c r="O36" s="20">
        <f t="shared" si="2"/>
        <v>10008.629999999999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3100</v>
      </c>
      <c r="E37" s="20">
        <f t="shared" si="0"/>
        <v>3024.05</v>
      </c>
      <c r="F37" s="21">
        <v>42</v>
      </c>
      <c r="G37" s="22">
        <v>10.15</v>
      </c>
      <c r="H37" s="24">
        <v>10.3</v>
      </c>
      <c r="I37" s="20">
        <v>10260</v>
      </c>
      <c r="J37" s="20">
        <f t="shared" si="1"/>
        <v>10008.629999999999</v>
      </c>
      <c r="K37" s="21">
        <v>74</v>
      </c>
      <c r="L37" s="24">
        <v>18.149999999999999</v>
      </c>
      <c r="M37" s="22">
        <v>18.3</v>
      </c>
      <c r="N37" s="20">
        <v>10260</v>
      </c>
      <c r="O37" s="20">
        <f t="shared" si="2"/>
        <v>10008.629999999999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3100</v>
      </c>
      <c r="E38" s="20">
        <f t="shared" si="0"/>
        <v>3024.05</v>
      </c>
      <c r="F38" s="21">
        <v>43</v>
      </c>
      <c r="G38" s="22">
        <v>10.3</v>
      </c>
      <c r="H38" s="24">
        <v>10.45</v>
      </c>
      <c r="I38" s="20">
        <v>10260</v>
      </c>
      <c r="J38" s="20">
        <f t="shared" si="1"/>
        <v>10008.629999999999</v>
      </c>
      <c r="K38" s="21">
        <v>75</v>
      </c>
      <c r="L38" s="24">
        <v>18.3</v>
      </c>
      <c r="M38" s="22">
        <v>18.45</v>
      </c>
      <c r="N38" s="20">
        <v>10260</v>
      </c>
      <c r="O38" s="20">
        <f t="shared" si="2"/>
        <v>10008.629999999999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3100</v>
      </c>
      <c r="E39" s="20">
        <f t="shared" si="0"/>
        <v>3024.05</v>
      </c>
      <c r="F39" s="21">
        <v>44</v>
      </c>
      <c r="G39" s="22">
        <v>10.45</v>
      </c>
      <c r="H39" s="24">
        <v>11</v>
      </c>
      <c r="I39" s="20">
        <v>10260</v>
      </c>
      <c r="J39" s="20">
        <f t="shared" si="1"/>
        <v>10008.629999999999</v>
      </c>
      <c r="K39" s="21">
        <v>76</v>
      </c>
      <c r="L39" s="24">
        <v>18.45</v>
      </c>
      <c r="M39" s="22">
        <v>19</v>
      </c>
      <c r="N39" s="20">
        <v>10260</v>
      </c>
      <c r="O39" s="20">
        <f t="shared" si="2"/>
        <v>10008.629999999999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3100</v>
      </c>
      <c r="E40" s="20">
        <f t="shared" si="0"/>
        <v>3024.05</v>
      </c>
      <c r="F40" s="21">
        <v>45</v>
      </c>
      <c r="G40" s="22">
        <v>11</v>
      </c>
      <c r="H40" s="24">
        <v>11.15</v>
      </c>
      <c r="I40" s="20">
        <v>10260</v>
      </c>
      <c r="J40" s="20">
        <f t="shared" si="1"/>
        <v>10008.629999999999</v>
      </c>
      <c r="K40" s="21">
        <v>77</v>
      </c>
      <c r="L40" s="24">
        <v>19</v>
      </c>
      <c r="M40" s="22">
        <v>19.149999999999999</v>
      </c>
      <c r="N40" s="20">
        <v>10260</v>
      </c>
      <c r="O40" s="20">
        <f t="shared" si="2"/>
        <v>10008.629999999999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3100</v>
      </c>
      <c r="E41" s="20">
        <f t="shared" si="0"/>
        <v>3024.05</v>
      </c>
      <c r="F41" s="21">
        <v>46</v>
      </c>
      <c r="G41" s="22">
        <v>11.15</v>
      </c>
      <c r="H41" s="24">
        <v>11.3</v>
      </c>
      <c r="I41" s="20">
        <v>10260</v>
      </c>
      <c r="J41" s="20">
        <f t="shared" si="1"/>
        <v>10008.629999999999</v>
      </c>
      <c r="K41" s="21">
        <v>78</v>
      </c>
      <c r="L41" s="24">
        <v>19.149999999999999</v>
      </c>
      <c r="M41" s="22">
        <v>19.3</v>
      </c>
      <c r="N41" s="20">
        <v>10260</v>
      </c>
      <c r="O41" s="20">
        <f t="shared" si="2"/>
        <v>10008.629999999999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3100</v>
      </c>
      <c r="E42" s="20">
        <f t="shared" si="0"/>
        <v>3024.05</v>
      </c>
      <c r="F42" s="21">
        <v>47</v>
      </c>
      <c r="G42" s="22">
        <v>11.3</v>
      </c>
      <c r="H42" s="24">
        <v>11.45</v>
      </c>
      <c r="I42" s="20">
        <v>10260</v>
      </c>
      <c r="J42" s="20">
        <f t="shared" si="1"/>
        <v>10008.629999999999</v>
      </c>
      <c r="K42" s="21">
        <v>79</v>
      </c>
      <c r="L42" s="24">
        <v>19.3</v>
      </c>
      <c r="M42" s="22">
        <v>19.45</v>
      </c>
      <c r="N42" s="20">
        <v>10260</v>
      </c>
      <c r="O42" s="20">
        <f t="shared" si="2"/>
        <v>10008.629999999999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3100</v>
      </c>
      <c r="E43" s="20">
        <f t="shared" si="0"/>
        <v>3024.05</v>
      </c>
      <c r="F43" s="21">
        <v>48</v>
      </c>
      <c r="G43" s="22">
        <v>11.45</v>
      </c>
      <c r="H43" s="24">
        <v>12</v>
      </c>
      <c r="I43" s="20">
        <v>10260</v>
      </c>
      <c r="J43" s="20">
        <f t="shared" si="1"/>
        <v>10008.629999999999</v>
      </c>
      <c r="K43" s="21">
        <v>80</v>
      </c>
      <c r="L43" s="24">
        <v>19.45</v>
      </c>
      <c r="M43" s="22">
        <v>20</v>
      </c>
      <c r="N43" s="20">
        <v>10260</v>
      </c>
      <c r="O43" s="20">
        <f t="shared" si="2"/>
        <v>10008.629999999999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3100</v>
      </c>
      <c r="E44" s="20">
        <f t="shared" si="0"/>
        <v>3024.05</v>
      </c>
      <c r="F44" s="21">
        <v>49</v>
      </c>
      <c r="G44" s="22">
        <v>12</v>
      </c>
      <c r="H44" s="24">
        <v>12.15</v>
      </c>
      <c r="I44" s="20">
        <v>10260</v>
      </c>
      <c r="J44" s="20">
        <f t="shared" si="1"/>
        <v>10008.629999999999</v>
      </c>
      <c r="K44" s="21">
        <v>81</v>
      </c>
      <c r="L44" s="24">
        <v>20</v>
      </c>
      <c r="M44" s="22">
        <v>20.149999999999999</v>
      </c>
      <c r="N44" s="20">
        <v>10260</v>
      </c>
      <c r="O44" s="20">
        <f t="shared" si="2"/>
        <v>10008.629999999999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3100</v>
      </c>
      <c r="E45" s="20">
        <f t="shared" si="0"/>
        <v>3024.05</v>
      </c>
      <c r="F45" s="21">
        <v>50</v>
      </c>
      <c r="G45" s="22">
        <v>12.15</v>
      </c>
      <c r="H45" s="24">
        <v>12.3</v>
      </c>
      <c r="I45" s="20">
        <v>10260</v>
      </c>
      <c r="J45" s="20">
        <f t="shared" si="1"/>
        <v>10008.629999999999</v>
      </c>
      <c r="K45" s="21">
        <v>82</v>
      </c>
      <c r="L45" s="24">
        <v>20.149999999999999</v>
      </c>
      <c r="M45" s="22">
        <v>20.3</v>
      </c>
      <c r="N45" s="20">
        <v>10260</v>
      </c>
      <c r="O45" s="20">
        <f t="shared" si="2"/>
        <v>10008.629999999999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3100</v>
      </c>
      <c r="E46" s="20">
        <f t="shared" si="0"/>
        <v>3024.05</v>
      </c>
      <c r="F46" s="21">
        <v>51</v>
      </c>
      <c r="G46" s="22">
        <v>12.3</v>
      </c>
      <c r="H46" s="24">
        <v>12.45</v>
      </c>
      <c r="I46" s="20">
        <v>10260</v>
      </c>
      <c r="J46" s="20">
        <f t="shared" si="1"/>
        <v>10008.629999999999</v>
      </c>
      <c r="K46" s="21">
        <v>83</v>
      </c>
      <c r="L46" s="24">
        <v>20.3</v>
      </c>
      <c r="M46" s="22">
        <v>20.45</v>
      </c>
      <c r="N46" s="20">
        <v>10260</v>
      </c>
      <c r="O46" s="20">
        <f t="shared" si="2"/>
        <v>10008.629999999999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3100</v>
      </c>
      <c r="E47" s="20">
        <f t="shared" si="0"/>
        <v>3024.05</v>
      </c>
      <c r="F47" s="21">
        <v>52</v>
      </c>
      <c r="G47" s="22">
        <v>12.45</v>
      </c>
      <c r="H47" s="24">
        <v>13</v>
      </c>
      <c r="I47" s="20">
        <v>10260</v>
      </c>
      <c r="J47" s="20">
        <f t="shared" si="1"/>
        <v>10008.629999999999</v>
      </c>
      <c r="K47" s="21">
        <v>84</v>
      </c>
      <c r="L47" s="24">
        <v>20.45</v>
      </c>
      <c r="M47" s="22">
        <v>21</v>
      </c>
      <c r="N47" s="20">
        <v>10260</v>
      </c>
      <c r="O47" s="20">
        <f t="shared" si="2"/>
        <v>10008.629999999999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3100</v>
      </c>
      <c r="E48" s="20">
        <f t="shared" si="0"/>
        <v>3024.05</v>
      </c>
      <c r="F48" s="21">
        <v>53</v>
      </c>
      <c r="G48" s="22">
        <v>13</v>
      </c>
      <c r="H48" s="24">
        <v>13.15</v>
      </c>
      <c r="I48" s="20">
        <v>10260</v>
      </c>
      <c r="J48" s="20">
        <f t="shared" si="1"/>
        <v>10008.629999999999</v>
      </c>
      <c r="K48" s="21">
        <v>85</v>
      </c>
      <c r="L48" s="24">
        <v>21</v>
      </c>
      <c r="M48" s="22">
        <v>21.15</v>
      </c>
      <c r="N48" s="20">
        <v>10260</v>
      </c>
      <c r="O48" s="20">
        <f t="shared" si="2"/>
        <v>10008.629999999999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3100</v>
      </c>
      <c r="E49" s="20">
        <f t="shared" si="0"/>
        <v>3024.05</v>
      </c>
      <c r="F49" s="21">
        <v>54</v>
      </c>
      <c r="G49" s="22">
        <v>13.15</v>
      </c>
      <c r="H49" s="24">
        <v>13.3</v>
      </c>
      <c r="I49" s="20">
        <v>10260</v>
      </c>
      <c r="J49" s="20">
        <f t="shared" si="1"/>
        <v>10008.629999999999</v>
      </c>
      <c r="K49" s="21">
        <v>86</v>
      </c>
      <c r="L49" s="24">
        <v>21.15</v>
      </c>
      <c r="M49" s="22">
        <v>21.3</v>
      </c>
      <c r="N49" s="20">
        <v>10260</v>
      </c>
      <c r="O49" s="20">
        <f t="shared" si="2"/>
        <v>10008.629999999999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3100</v>
      </c>
      <c r="E50" s="20">
        <f t="shared" si="0"/>
        <v>3024.05</v>
      </c>
      <c r="F50" s="21">
        <v>55</v>
      </c>
      <c r="G50" s="22">
        <v>13.3</v>
      </c>
      <c r="H50" s="24">
        <v>13.45</v>
      </c>
      <c r="I50" s="20">
        <v>10260</v>
      </c>
      <c r="J50" s="20">
        <f t="shared" si="1"/>
        <v>10008.629999999999</v>
      </c>
      <c r="K50" s="21">
        <v>87</v>
      </c>
      <c r="L50" s="24">
        <v>21.3</v>
      </c>
      <c r="M50" s="22">
        <v>21.45</v>
      </c>
      <c r="N50" s="20">
        <v>10260</v>
      </c>
      <c r="O50" s="20">
        <f t="shared" si="2"/>
        <v>10008.629999999999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3100</v>
      </c>
      <c r="E51" s="20">
        <f t="shared" si="0"/>
        <v>3024.05</v>
      </c>
      <c r="F51" s="21">
        <v>56</v>
      </c>
      <c r="G51" s="22">
        <v>13.45</v>
      </c>
      <c r="H51" s="24">
        <v>14</v>
      </c>
      <c r="I51" s="20">
        <v>10260</v>
      </c>
      <c r="J51" s="20">
        <f t="shared" si="1"/>
        <v>10008.629999999999</v>
      </c>
      <c r="K51" s="21">
        <v>88</v>
      </c>
      <c r="L51" s="24">
        <v>21.45</v>
      </c>
      <c r="M51" s="22">
        <v>22</v>
      </c>
      <c r="N51" s="20">
        <v>10260</v>
      </c>
      <c r="O51" s="20">
        <f t="shared" si="2"/>
        <v>10008.629999999999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10260</v>
      </c>
      <c r="E52" s="20">
        <f t="shared" si="0"/>
        <v>10008.629999999999</v>
      </c>
      <c r="F52" s="21">
        <v>57</v>
      </c>
      <c r="G52" s="22">
        <v>14</v>
      </c>
      <c r="H52" s="24">
        <v>14.15</v>
      </c>
      <c r="I52" s="20">
        <v>10260</v>
      </c>
      <c r="J52" s="20">
        <f t="shared" si="1"/>
        <v>10008.629999999999</v>
      </c>
      <c r="K52" s="21">
        <v>89</v>
      </c>
      <c r="L52" s="24">
        <v>22</v>
      </c>
      <c r="M52" s="22">
        <v>22.15</v>
      </c>
      <c r="N52" s="20">
        <v>10260</v>
      </c>
      <c r="O52" s="20">
        <f t="shared" si="2"/>
        <v>10008.629999999999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10260</v>
      </c>
      <c r="E53" s="20">
        <f t="shared" si="0"/>
        <v>10008.629999999999</v>
      </c>
      <c r="F53" s="21">
        <v>58</v>
      </c>
      <c r="G53" s="22">
        <v>14.15</v>
      </c>
      <c r="H53" s="24">
        <v>14.3</v>
      </c>
      <c r="I53" s="20">
        <v>10260</v>
      </c>
      <c r="J53" s="20">
        <f t="shared" si="1"/>
        <v>10008.629999999999</v>
      </c>
      <c r="K53" s="21">
        <v>90</v>
      </c>
      <c r="L53" s="24">
        <v>22.15</v>
      </c>
      <c r="M53" s="22">
        <v>22.3</v>
      </c>
      <c r="N53" s="20">
        <v>10260</v>
      </c>
      <c r="O53" s="20">
        <f t="shared" si="2"/>
        <v>10008.629999999999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10260</v>
      </c>
      <c r="E54" s="20">
        <f t="shared" si="0"/>
        <v>10008.629999999999</v>
      </c>
      <c r="F54" s="21">
        <v>59</v>
      </c>
      <c r="G54" s="22">
        <v>14.3</v>
      </c>
      <c r="H54" s="24">
        <v>14.45</v>
      </c>
      <c r="I54" s="20">
        <v>10260</v>
      </c>
      <c r="J54" s="20">
        <f t="shared" si="1"/>
        <v>10008.629999999999</v>
      </c>
      <c r="K54" s="21">
        <v>91</v>
      </c>
      <c r="L54" s="24">
        <v>22.3</v>
      </c>
      <c r="M54" s="22">
        <v>22.45</v>
      </c>
      <c r="N54" s="20">
        <v>10260</v>
      </c>
      <c r="O54" s="20">
        <f t="shared" si="2"/>
        <v>10008.629999999999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10260</v>
      </c>
      <c r="E55" s="20">
        <f t="shared" si="0"/>
        <v>10008.629999999999</v>
      </c>
      <c r="F55" s="21">
        <v>60</v>
      </c>
      <c r="G55" s="22">
        <v>14.45</v>
      </c>
      <c r="H55" s="22">
        <v>15</v>
      </c>
      <c r="I55" s="20">
        <v>10260</v>
      </c>
      <c r="J55" s="20">
        <f t="shared" si="1"/>
        <v>10008.629999999999</v>
      </c>
      <c r="K55" s="21">
        <v>92</v>
      </c>
      <c r="L55" s="24">
        <v>22.45</v>
      </c>
      <c r="M55" s="22">
        <v>23</v>
      </c>
      <c r="N55" s="20">
        <v>10260</v>
      </c>
      <c r="O55" s="20">
        <f t="shared" si="2"/>
        <v>10008.629999999999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10260</v>
      </c>
      <c r="E56" s="20">
        <f t="shared" si="0"/>
        <v>10008.629999999999</v>
      </c>
      <c r="F56" s="21">
        <v>61</v>
      </c>
      <c r="G56" s="22">
        <v>15</v>
      </c>
      <c r="H56" s="22">
        <v>15.15</v>
      </c>
      <c r="I56" s="20">
        <v>10260</v>
      </c>
      <c r="J56" s="20">
        <f t="shared" si="1"/>
        <v>10008.629999999999</v>
      </c>
      <c r="K56" s="21">
        <v>93</v>
      </c>
      <c r="L56" s="24">
        <v>23</v>
      </c>
      <c r="M56" s="22">
        <v>23.15</v>
      </c>
      <c r="N56" s="20">
        <v>10260</v>
      </c>
      <c r="O56" s="20">
        <f t="shared" si="2"/>
        <v>10008.629999999999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10260</v>
      </c>
      <c r="E57" s="20">
        <f t="shared" si="0"/>
        <v>10008.629999999999</v>
      </c>
      <c r="F57" s="21">
        <v>62</v>
      </c>
      <c r="G57" s="22">
        <v>15.15</v>
      </c>
      <c r="H57" s="22">
        <v>15.3</v>
      </c>
      <c r="I57" s="20">
        <v>10260</v>
      </c>
      <c r="J57" s="20">
        <f t="shared" si="1"/>
        <v>10008.629999999999</v>
      </c>
      <c r="K57" s="21">
        <v>94</v>
      </c>
      <c r="L57" s="22">
        <v>23.15</v>
      </c>
      <c r="M57" s="22">
        <v>23.3</v>
      </c>
      <c r="N57" s="20">
        <v>10260</v>
      </c>
      <c r="O57" s="20">
        <f t="shared" si="2"/>
        <v>10008.629999999999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10260</v>
      </c>
      <c r="E58" s="20">
        <f t="shared" si="0"/>
        <v>10008.629999999999</v>
      </c>
      <c r="F58" s="21">
        <v>63</v>
      </c>
      <c r="G58" s="22">
        <v>15.3</v>
      </c>
      <c r="H58" s="22">
        <v>15.45</v>
      </c>
      <c r="I58" s="20">
        <v>10260</v>
      </c>
      <c r="J58" s="20">
        <f t="shared" si="1"/>
        <v>10008.629999999999</v>
      </c>
      <c r="K58" s="21">
        <v>95</v>
      </c>
      <c r="L58" s="22">
        <v>23.3</v>
      </c>
      <c r="M58" s="22">
        <v>23.45</v>
      </c>
      <c r="N58" s="20">
        <v>10260</v>
      </c>
      <c r="O58" s="20">
        <f t="shared" si="2"/>
        <v>10008.629999999999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10260</v>
      </c>
      <c r="E59" s="20">
        <f t="shared" si="0"/>
        <v>10008.629999999999</v>
      </c>
      <c r="F59" s="21">
        <v>64</v>
      </c>
      <c r="G59" s="22">
        <v>15.45</v>
      </c>
      <c r="H59" s="22">
        <v>16</v>
      </c>
      <c r="I59" s="20">
        <v>10260</v>
      </c>
      <c r="J59" s="20">
        <f t="shared" si="1"/>
        <v>10008.629999999999</v>
      </c>
      <c r="K59" s="26">
        <v>96</v>
      </c>
      <c r="L59" s="22">
        <v>23.45</v>
      </c>
      <c r="M59" s="27">
        <v>24</v>
      </c>
      <c r="N59" s="20">
        <v>10260</v>
      </c>
      <c r="O59" s="20">
        <f t="shared" si="2"/>
        <v>10008.629999999999</v>
      </c>
    </row>
    <row r="60" spans="1:18" ht="12.75" customHeight="1">
      <c r="A60" s="28"/>
      <c r="B60" s="29"/>
      <c r="C60" s="30"/>
      <c r="D60" s="31">
        <f>SUM(D28:D59)</f>
        <v>156480</v>
      </c>
      <c r="E60" s="32">
        <f>SUM(E28:E59)</f>
        <v>152646.24000000005</v>
      </c>
      <c r="F60" s="33"/>
      <c r="G60" s="34"/>
      <c r="H60" s="34"/>
      <c r="I60" s="32">
        <f>SUM(I28:I59)</f>
        <v>328320</v>
      </c>
      <c r="J60" s="31">
        <f>SUM(J28:J59)</f>
        <v>320276.16000000009</v>
      </c>
      <c r="K60" s="33"/>
      <c r="L60" s="34"/>
      <c r="M60" s="34"/>
      <c r="N60" s="31">
        <f>SUM(N28:N59)</f>
        <v>328320</v>
      </c>
      <c r="O60" s="32">
        <f>SUM(O28:O59)</f>
        <v>320276.16000000009</v>
      </c>
      <c r="P60" s="12"/>
      <c r="Q60" s="35"/>
      <c r="R60" s="12"/>
    </row>
    <row r="64" spans="1:18" ht="12.75" customHeight="1">
      <c r="A64" t="s">
        <v>79</v>
      </c>
      <c r="B64">
        <f>SUM(D60,I60,N60)/(4000*1000)</f>
        <v>0.20327999999999999</v>
      </c>
      <c r="C64">
        <f>ROUNDDOWN(SUM(E60,J60,O60)/(4000*1000),4)</f>
        <v>0.19819999999999999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81</v>
      </c>
      <c r="N12" s="2" t="s">
        <v>82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83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D28*(100-2.45)/100</f>
        <v>11501.145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I28*(100-2.45)/100</f>
        <v>11501.145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N28*(100-2.45)/100</f>
        <v>11501.145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11501.145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11501.145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11501.145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11501.145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11501.145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11501.145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11501.145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11501.145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11501.145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11501.145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11501.145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11501.145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11501.145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11501.145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11501.145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11501.145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11501.145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11501.145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11501.145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11501.145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11501.145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11501.145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11501.145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11501.145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11501.145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11501.145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11501.145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11501.145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11501.145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11501.145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11501.145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11501.145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11501.145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11501.145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11501.145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11501.145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11501.145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11501.145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11501.145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11501.145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11501.145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11501.145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11501.145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11501.145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11501.145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11501.145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11501.145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11501.145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11501.145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11501.145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11501.145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11501.145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11501.145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11501.145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11501.145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11501.145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11501.145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11501.145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11501.145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11501.145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11501.145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11501.145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11501.145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11501.145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11501.145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11501.145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11501.145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11501.145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11501.145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11501.145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11501.145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11501.145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11501.145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11501.145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11501.145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11501.145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11501.145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11501.145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11501.145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11501.145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11501.145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11501.145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11501.145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11501.145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11501.145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11501.145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11501.145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11501.145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11501.145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11501.145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11501.145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11501.145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11501.145</v>
      </c>
    </row>
    <row r="60" spans="1:18" ht="12.75" customHeight="1">
      <c r="A60" s="28"/>
      <c r="B60" s="29"/>
      <c r="C60" s="30"/>
      <c r="D60" s="31">
        <f>SUM(D28:D59)</f>
        <v>377280</v>
      </c>
      <c r="E60" s="32">
        <f>SUM(E28:E59)</f>
        <v>368036.64000000007</v>
      </c>
      <c r="F60" s="33"/>
      <c r="G60" s="34"/>
      <c r="H60" s="34"/>
      <c r="I60" s="32">
        <f>SUM(I28:I59)</f>
        <v>377280</v>
      </c>
      <c r="J60" s="31">
        <f>SUM(J28:J59)</f>
        <v>368036.64000000007</v>
      </c>
      <c r="K60" s="33"/>
      <c r="L60" s="34"/>
      <c r="M60" s="34"/>
      <c r="N60" s="31">
        <f>SUM(N28:N59)</f>
        <v>377280</v>
      </c>
      <c r="O60" s="32">
        <f>SUM(O28:O59)</f>
        <v>368036.64000000007</v>
      </c>
      <c r="P60" s="12"/>
      <c r="Q60" s="35"/>
      <c r="R60" s="12"/>
    </row>
    <row r="64" spans="1:18" ht="12.75" customHeight="1">
      <c r="A64" t="s">
        <v>84</v>
      </c>
      <c r="B64">
        <f>SUM(D60,I60,N60)/(4000*1000)</f>
        <v>0.28295999999999999</v>
      </c>
      <c r="C64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86</v>
      </c>
      <c r="N12" s="2" t="s">
        <v>87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83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D28*(100-2.45)/100</f>
        <v>11501.145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I28*(100-2.45)/100</f>
        <v>11501.145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N28*(100-2.45)/100</f>
        <v>11501.145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11501.145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11501.145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11501.145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11501.145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11501.145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11501.145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11501.145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11501.145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11501.145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11501.145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11501.145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11501.145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11501.145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11501.145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11501.145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11501.145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11501.145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11501.145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11501.145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11501.145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11501.145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11501.145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11501.145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11501.145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11501.145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11501.145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11501.145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11501.145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11501.145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11501.145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11501.145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11501.145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11501.145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11501.145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11501.145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11501.145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11501.145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11501.145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11501.145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11501.145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11501.145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11501.145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11501.145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11501.145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11501.145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11501.145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11501.145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11501.145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11501.145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11501.145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11501.145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11501.145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11501.145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11501.145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11501.145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11501.145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11501.145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11501.145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11501.145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11501.145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11501.145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11501.145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11501.145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11501.145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11501.145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11501.145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11501.145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11501.145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11501.145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11501.145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11501.145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11501.145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11501.145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11501.145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11501.145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11501.145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11501.145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11501.145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11501.145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11501.145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11501.145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11501.145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11501.145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11501.145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11501.145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11501.145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11501.145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11501.145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11501.145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11501.145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11501.145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11501.145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11501.145</v>
      </c>
    </row>
    <row r="60" spans="1:18" ht="12.75" customHeight="1">
      <c r="A60" s="28"/>
      <c r="B60" s="29"/>
      <c r="C60" s="30"/>
      <c r="D60" s="31">
        <f>SUM(D28:D59)</f>
        <v>377280</v>
      </c>
      <c r="E60" s="32">
        <f>SUM(E28:E59)</f>
        <v>368036.64000000007</v>
      </c>
      <c r="F60" s="33"/>
      <c r="G60" s="34"/>
      <c r="H60" s="34"/>
      <c r="I60" s="32">
        <f>SUM(I28:I59)</f>
        <v>377280</v>
      </c>
      <c r="J60" s="31">
        <f>SUM(J28:J59)</f>
        <v>368036.64000000007</v>
      </c>
      <c r="K60" s="33"/>
      <c r="L60" s="34"/>
      <c r="M60" s="34"/>
      <c r="N60" s="31">
        <f>SUM(N28:N59)</f>
        <v>377280</v>
      </c>
      <c r="O60" s="32">
        <f>SUM(O28:O59)</f>
        <v>368036.64000000007</v>
      </c>
      <c r="P60" s="12"/>
      <c r="Q60" s="35"/>
      <c r="R60" s="12"/>
    </row>
    <row r="64" spans="1:18" ht="12.75" customHeight="1">
      <c r="A64" t="s">
        <v>88</v>
      </c>
      <c r="B64">
        <f>SUM(D60,I60,N60)/(4000*1000)</f>
        <v>0.28295999999999999</v>
      </c>
      <c r="C64">
        <f>ROUNDDOWN(SUM(E60,J60,O60)/(4000*1000),4)</f>
        <v>0.27600000000000002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90</v>
      </c>
      <c r="N12" s="2" t="s">
        <v>91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92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D28*(100-2.45)/100</f>
        <v>1004.765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I28*(100-2.45)/100</f>
        <v>1004.765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N28*(100-2.45)/100</f>
        <v>1004.765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1004.765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1004.765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1004.765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1004.765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1004.765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1004.765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1004.765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1004.765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1004.765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1004.765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1004.765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1004.765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1004.765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1004.765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1004.765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1004.765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1004.765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1004.765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1004.765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1004.765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1004.765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1004.765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1004.765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1004.765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1004.765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1004.765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1004.765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1004.765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1004.765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1004.765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1004.765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1004.765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1004.765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1004.765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1004.765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1004.765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1004.765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1004.765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1004.765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1004.765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1004.765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1004.765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1004.765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1004.765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1004.765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1004.765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1004.765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1004.765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1004.765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1004.765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1004.765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1004.765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1004.765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1004.765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1004.765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1004.765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1004.765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1004.765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1004.765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1004.765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1004.765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1004.765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1004.765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1004.765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1004.765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1004.765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1004.765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1004.765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1004.765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1004.765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1004.765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1004.765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1004.765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1004.765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1004.765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1004.765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1004.765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1004.765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1004.765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1004.765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1004.765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1004.765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1004.765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1004.765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1004.765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1004.765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1004.765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1004.765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1004.765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1004.765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1004.765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1004.765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1004.765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32152.479999999989</v>
      </c>
      <c r="F60" s="33"/>
      <c r="G60" s="34"/>
      <c r="H60" s="34"/>
      <c r="I60" s="32">
        <f>SUM(I28:I59)</f>
        <v>32960</v>
      </c>
      <c r="J60" s="31">
        <f>SUM(J28:J59)</f>
        <v>32152.479999999989</v>
      </c>
      <c r="K60" s="33"/>
      <c r="L60" s="34"/>
      <c r="M60" s="34"/>
      <c r="N60" s="31">
        <f>SUM(N28:N59)</f>
        <v>32960</v>
      </c>
      <c r="O60" s="32">
        <f>SUM(O28:O59)</f>
        <v>32152.479999999989</v>
      </c>
      <c r="P60" s="12"/>
      <c r="Q60" s="35"/>
      <c r="R60" s="12"/>
    </row>
    <row r="64" spans="1:18" ht="12.75" customHeight="1">
      <c r="A64" t="s">
        <v>93</v>
      </c>
      <c r="B64">
        <f>SUM(D60,I60,N60)/(4000*1000)</f>
        <v>2.4719999999999999E-2</v>
      </c>
      <c r="C64">
        <f>ROUNDDOWN(SUM(E60,J60,O60)/(4000*1000),4)</f>
        <v>2.41E-2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95</v>
      </c>
      <c r="N12" s="2" t="s">
        <v>96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92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D28*(100-2.45)/100</f>
        <v>1004.765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I28*(100-2.45)/100</f>
        <v>1004.765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N28*(100-2.45)/100</f>
        <v>1004.765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1004.765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1004.765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1004.765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1004.765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1004.765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1004.765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1004.765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1004.765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1004.765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1004.765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1004.765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1004.765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1004.765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1004.765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1004.765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1004.765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1004.765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1004.765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1004.765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1004.765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1004.765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1004.765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1004.765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1004.765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1004.765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1004.765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1004.765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1004.765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1004.765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1004.765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1004.765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1004.765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1004.765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1004.765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1004.765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1004.765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1004.765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1004.765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1004.765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1004.765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1004.765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1004.765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1004.765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1004.765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1004.765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1004.765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1004.765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1004.765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1004.765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1004.765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1004.765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1004.765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1004.765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1004.765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1004.765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1004.765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1004.765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1004.765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1004.765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1004.765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1004.765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1004.765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1004.765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1004.765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1004.765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1004.765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1004.765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1004.765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1004.765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1004.765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1004.765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1004.765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1004.765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1004.765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1004.765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1004.765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1004.765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1004.765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1004.765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1004.765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1004.765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1004.765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1004.765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1004.765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1004.765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1004.765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1004.765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1004.765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1004.765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1004.765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1004.765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1004.765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1004.765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32152.479999999989</v>
      </c>
      <c r="F60" s="33"/>
      <c r="G60" s="34"/>
      <c r="H60" s="34"/>
      <c r="I60" s="32">
        <f>SUM(I28:I59)</f>
        <v>32960</v>
      </c>
      <c r="J60" s="31">
        <f>SUM(J28:J59)</f>
        <v>32152.479999999989</v>
      </c>
      <c r="K60" s="33"/>
      <c r="L60" s="34"/>
      <c r="M60" s="34"/>
      <c r="N60" s="31">
        <f>SUM(N28:N59)</f>
        <v>32960</v>
      </c>
      <c r="O60" s="32">
        <f>SUM(O28:O59)</f>
        <v>32152.479999999989</v>
      </c>
      <c r="P60" s="12"/>
      <c r="Q60" s="35"/>
      <c r="R60" s="12"/>
    </row>
    <row r="64" spans="1:18" ht="12.75" customHeight="1">
      <c r="A64" t="s">
        <v>97</v>
      </c>
      <c r="B64">
        <f>SUM(D60,I60,N60)/(4000*1000)</f>
        <v>2.4719999999999999E-2</v>
      </c>
      <c r="C64">
        <f>ROUNDDOWN(SUM(E60,J60,O60)/(4000*1000),4)</f>
        <v>2.41E-2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99</v>
      </c>
      <c r="N12" s="2" t="s">
        <v>100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92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D28*(100-2.45)/100</f>
        <v>1004.765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I28*(100-2.45)/100</f>
        <v>1004.765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N28*(100-2.45)/100</f>
        <v>1004.765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1004.765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1004.765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1004.765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1004.765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1004.765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1004.765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1004.765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1004.765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1004.765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1004.765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1004.765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1004.765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1004.765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1004.765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1004.765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1004.765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1004.765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1004.765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1004.765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1004.765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1004.765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1004.765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1004.765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1004.765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1004.765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1004.765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1004.765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1004.765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1004.765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1004.765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1004.765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1004.765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1004.765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1004.765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1004.765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1004.765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1004.765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1004.765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1004.765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1004.765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1004.765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1004.765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1004.765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1004.765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1004.765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1004.765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1004.765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1004.765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1004.765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1004.765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1004.765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1004.765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1004.765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1004.765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1004.765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1004.765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1004.765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1004.765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1004.765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1004.765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1004.765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1004.765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1004.765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1004.765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1004.765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1004.765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1004.765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1004.765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1004.765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1004.765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1004.765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1004.765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1004.765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1004.765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1004.765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1004.765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1004.765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1004.765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1004.765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1004.765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1004.765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1004.765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1004.765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1004.765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1004.765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1004.765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1004.765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1004.765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1004.765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1004.765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1004.765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1004.765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1004.765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32152.479999999989</v>
      </c>
      <c r="F60" s="33"/>
      <c r="G60" s="34"/>
      <c r="H60" s="34"/>
      <c r="I60" s="32">
        <f>SUM(I28:I59)</f>
        <v>32960</v>
      </c>
      <c r="J60" s="31">
        <f>SUM(J28:J59)</f>
        <v>32152.479999999989</v>
      </c>
      <c r="K60" s="33"/>
      <c r="L60" s="34"/>
      <c r="M60" s="34"/>
      <c r="N60" s="31">
        <f>SUM(N28:N59)</f>
        <v>32960</v>
      </c>
      <c r="O60" s="32">
        <f>SUM(O28:O59)</f>
        <v>32152.479999999989</v>
      </c>
      <c r="P60" s="12"/>
      <c r="Q60" s="35"/>
      <c r="R60" s="12"/>
    </row>
    <row r="64" spans="1:18" ht="12.75" customHeight="1">
      <c r="A64" t="s">
        <v>101</v>
      </c>
      <c r="B64">
        <f>SUM(D60,I60,N60)/(4000*1000)</f>
        <v>2.4719999999999999E-2</v>
      </c>
      <c r="C64">
        <f>ROUNDDOWN(SUM(E60,J60,O60)/(4000*1000),4)</f>
        <v>2.41E-2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103</v>
      </c>
      <c r="N12" s="2" t="s">
        <v>104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92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D28*(100-2.45)/100</f>
        <v>1004.765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I28*(100-2.45)/100</f>
        <v>1004.765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N28*(100-2.45)/100</f>
        <v>1004.765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1004.765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1004.765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1004.765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1004.765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1004.765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1004.765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1004.765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1004.765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1004.765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1004.765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1004.765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1004.765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1004.765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1004.765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1004.765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1004.765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1004.765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1004.765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1004.765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1004.765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1004.765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1004.765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1004.765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1004.765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1004.765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1004.765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1004.765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1004.765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1004.765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1004.765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1004.765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1004.765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1004.765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1004.765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1004.765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1004.765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1004.765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1004.765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1004.765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1004.765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1004.765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1004.765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1004.765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1004.765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1004.765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1004.765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1004.765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1004.765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1004.765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1004.765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1004.765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1004.765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1004.765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1004.765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1004.765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1004.765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1004.765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1004.765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1004.765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1004.765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1004.765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1004.765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1004.765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1004.765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1004.765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1004.765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1004.765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1004.765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1004.765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1004.765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1004.765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1004.765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1004.765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1004.765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1004.765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1004.765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1004.765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1004.765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1004.765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1004.765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1004.765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1004.765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1004.765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1004.765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1004.765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1004.765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1004.765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1004.765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1004.765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1004.765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1004.765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1004.765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1004.765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32152.479999999989</v>
      </c>
      <c r="F60" s="33"/>
      <c r="G60" s="34"/>
      <c r="H60" s="34"/>
      <c r="I60" s="32">
        <f>SUM(I28:I59)</f>
        <v>32960</v>
      </c>
      <c r="J60" s="31">
        <f>SUM(J28:J59)</f>
        <v>32152.479999999989</v>
      </c>
      <c r="K60" s="33"/>
      <c r="L60" s="34"/>
      <c r="M60" s="34"/>
      <c r="N60" s="31">
        <f>SUM(N28:N59)</f>
        <v>32960</v>
      </c>
      <c r="O60" s="32">
        <f>SUM(O28:O59)</f>
        <v>32152.479999999989</v>
      </c>
      <c r="P60" s="12"/>
      <c r="Q60" s="35"/>
      <c r="R60" s="12"/>
    </row>
    <row r="64" spans="1:18" ht="12.75" customHeight="1">
      <c r="A64" t="s">
        <v>105</v>
      </c>
      <c r="B64">
        <f>SUM(D60,I60,N60)/(4000*1000)</f>
        <v>2.4719999999999999E-2</v>
      </c>
      <c r="C64">
        <f>ROUNDDOWN(SUM(E60,J60,O60)/(4000*1000),4)</f>
        <v>2.41E-2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107</v>
      </c>
      <c r="N12" s="2" t="s">
        <v>108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109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D28*(100-2.45)/100</f>
        <v>1004.765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I28*(100-2.45)/100</f>
        <v>507.26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N28*(100-2.45)/100</f>
        <v>507.26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1004.765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507.26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507.26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1004.765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507.26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507.26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1004.765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507.26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507.26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1004.765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507.26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507.26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1004.765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507.26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507.26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1004.765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507.26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507.26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1004.765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507.26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507.26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1004.765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507.26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507.26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1004.765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507.26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507.26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1004.765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507.26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507.26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1004.765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507.26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507.26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1004.765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507.26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507.26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1004.765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507.26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507.26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1004.765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507.26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507.26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1004.765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507.26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507.26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1004.765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507.26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507.26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1004.765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507.26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507.26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1004.765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507.26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507.26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1004.765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507.26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507.26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507.26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507.26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507.26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507.26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507.26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507.26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507.26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507.26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507.26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507.26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507.26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507.26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507.26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507.26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507.26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507.26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507.26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507.26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507.26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507.26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507.26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507.26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507.26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507.26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507.26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507.26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507.26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507.26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507.26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507.26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507.26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507.26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507.26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507.26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507.26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507.26</v>
      </c>
    </row>
    <row r="60" spans="1:18" ht="12.75" customHeight="1">
      <c r="A60" s="28"/>
      <c r="B60" s="29"/>
      <c r="C60" s="30"/>
      <c r="D60" s="31">
        <f>SUM(D28:D59)</f>
        <v>26840</v>
      </c>
      <c r="E60" s="32">
        <f>SUM(E28:E59)</f>
        <v>26182.419999999976</v>
      </c>
      <c r="F60" s="33"/>
      <c r="G60" s="34"/>
      <c r="H60" s="34"/>
      <c r="I60" s="32">
        <f>SUM(I28:I59)</f>
        <v>16640</v>
      </c>
      <c r="J60" s="31">
        <f>SUM(J28:J59)</f>
        <v>16232.320000000005</v>
      </c>
      <c r="K60" s="33"/>
      <c r="L60" s="34"/>
      <c r="M60" s="34"/>
      <c r="N60" s="31">
        <f>SUM(N28:N59)</f>
        <v>16640</v>
      </c>
      <c r="O60" s="32">
        <f>SUM(O28:O59)</f>
        <v>16232.320000000005</v>
      </c>
      <c r="P60" s="12"/>
      <c r="Q60" s="35"/>
      <c r="R60" s="12"/>
    </row>
    <row r="64" spans="1:18" ht="12.75" customHeight="1">
      <c r="A64" t="s">
        <v>110</v>
      </c>
      <c r="B64">
        <f>SUM(D60,I60,N60)/(4000*1000)</f>
        <v>1.503E-2</v>
      </c>
      <c r="C64">
        <f>ROUNDDOWN(SUM(E60,J60,O60)/(4000*1000),4)</f>
        <v>1.46E-2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112</v>
      </c>
      <c r="N12" s="2" t="s">
        <v>113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114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D28*(100-2.45)/100</f>
        <v>507.26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I28*(100-2.45)/100</f>
        <v>507.26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N28*(100-2.45)/100</f>
        <v>507.26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507.26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507.26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507.26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507.26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507.26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507.26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507.26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507.26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507.26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507.26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507.26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507.26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507.26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507.26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507.26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507.26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507.26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507.26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507.26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507.26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507.26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507.26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507.26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507.26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507.26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507.26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507.26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507.26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507.26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507.26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507.26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507.26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507.26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507.26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507.26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507.26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507.26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507.26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507.26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507.26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507.26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507.26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507.26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507.26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507.26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507.26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507.26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507.26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507.26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507.26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507.26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507.26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507.26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507.26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507.26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507.26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507.26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507.26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507.26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507.26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507.26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507.26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507.26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507.26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507.26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507.26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507.26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507.26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507.26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507.26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507.26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507.26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507.26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507.26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507.26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507.26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507.26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507.26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507.26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507.26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507.26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507.26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507.26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507.26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507.26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507.26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507.26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507.26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507.26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507.26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507.26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507.26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507.26</v>
      </c>
    </row>
    <row r="60" spans="1:18" ht="12.75" customHeight="1">
      <c r="A60" s="28"/>
      <c r="B60" s="29"/>
      <c r="C60" s="30"/>
      <c r="D60" s="31">
        <f>SUM(D28:D59)</f>
        <v>16640</v>
      </c>
      <c r="E60" s="32">
        <f>SUM(E28:E59)</f>
        <v>16232.320000000005</v>
      </c>
      <c r="F60" s="33"/>
      <c r="G60" s="34"/>
      <c r="H60" s="34"/>
      <c r="I60" s="32">
        <f>SUM(I28:I59)</f>
        <v>16640</v>
      </c>
      <c r="J60" s="31">
        <f>SUM(J28:J59)</f>
        <v>16232.320000000005</v>
      </c>
      <c r="K60" s="33"/>
      <c r="L60" s="34"/>
      <c r="M60" s="34"/>
      <c r="N60" s="31">
        <f>SUM(N28:N59)</f>
        <v>16640</v>
      </c>
      <c r="O60" s="32">
        <f>SUM(O28:O59)</f>
        <v>16232.320000000005</v>
      </c>
      <c r="P60" s="12"/>
      <c r="Q60" s="35"/>
      <c r="R60" s="12"/>
    </row>
    <row r="64" spans="1:18" ht="12.75" customHeight="1">
      <c r="A64" t="s">
        <v>115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36</v>
      </c>
      <c r="N12" s="2" t="s">
        <v>37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38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13330</v>
      </c>
      <c r="E28" s="20">
        <f t="shared" ref="E28:E59" si="0">D28*(100-2.45)/100</f>
        <v>13003.415000000001</v>
      </c>
      <c r="F28" s="21">
        <v>33</v>
      </c>
      <c r="G28" s="22">
        <v>8</v>
      </c>
      <c r="H28" s="22">
        <v>8.15</v>
      </c>
      <c r="I28" s="20">
        <v>13330</v>
      </c>
      <c r="J28" s="20">
        <f t="shared" ref="J28:J59" si="1">I28*(100-2.45)/100</f>
        <v>13003.415000000001</v>
      </c>
      <c r="K28" s="21">
        <v>65</v>
      </c>
      <c r="L28" s="22">
        <v>16</v>
      </c>
      <c r="M28" s="22">
        <v>16.149999999999999</v>
      </c>
      <c r="N28" s="20">
        <v>13330</v>
      </c>
      <c r="O28" s="20">
        <f t="shared" ref="O28:O59" si="2">N28*(100-2.45)/100</f>
        <v>13003.415000000001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13330</v>
      </c>
      <c r="E29" s="20">
        <f t="shared" si="0"/>
        <v>13003.415000000001</v>
      </c>
      <c r="F29" s="21">
        <v>34</v>
      </c>
      <c r="G29" s="22">
        <v>8.15</v>
      </c>
      <c r="H29" s="22">
        <v>8.3000000000000007</v>
      </c>
      <c r="I29" s="20">
        <v>13330</v>
      </c>
      <c r="J29" s="20">
        <f t="shared" si="1"/>
        <v>13003.415000000001</v>
      </c>
      <c r="K29" s="21">
        <v>66</v>
      </c>
      <c r="L29" s="22">
        <v>16.149999999999999</v>
      </c>
      <c r="M29" s="22">
        <v>16.3</v>
      </c>
      <c r="N29" s="20">
        <v>13330</v>
      </c>
      <c r="O29" s="20">
        <f t="shared" si="2"/>
        <v>13003.415000000001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13330</v>
      </c>
      <c r="E30" s="20">
        <f t="shared" si="0"/>
        <v>13003.415000000001</v>
      </c>
      <c r="F30" s="21">
        <v>35</v>
      </c>
      <c r="G30" s="22">
        <v>8.3000000000000007</v>
      </c>
      <c r="H30" s="22">
        <v>8.4499999999999993</v>
      </c>
      <c r="I30" s="20">
        <v>13330</v>
      </c>
      <c r="J30" s="20">
        <f t="shared" si="1"/>
        <v>13003.415000000001</v>
      </c>
      <c r="K30" s="21">
        <v>67</v>
      </c>
      <c r="L30" s="22">
        <v>16.3</v>
      </c>
      <c r="M30" s="22">
        <v>16.45</v>
      </c>
      <c r="N30" s="20">
        <v>13330</v>
      </c>
      <c r="O30" s="20">
        <f t="shared" si="2"/>
        <v>13003.415000000001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13330</v>
      </c>
      <c r="E31" s="20">
        <f t="shared" si="0"/>
        <v>13003.415000000001</v>
      </c>
      <c r="F31" s="21">
        <v>36</v>
      </c>
      <c r="G31" s="22">
        <v>8.4499999999999993</v>
      </c>
      <c r="H31" s="22">
        <v>9</v>
      </c>
      <c r="I31" s="20">
        <v>13330</v>
      </c>
      <c r="J31" s="20">
        <f t="shared" si="1"/>
        <v>13003.415000000001</v>
      </c>
      <c r="K31" s="21">
        <v>68</v>
      </c>
      <c r="L31" s="22">
        <v>16.45</v>
      </c>
      <c r="M31" s="22">
        <v>17</v>
      </c>
      <c r="N31" s="20">
        <v>13330</v>
      </c>
      <c r="O31" s="20">
        <f t="shared" si="2"/>
        <v>13003.415000000001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13330</v>
      </c>
      <c r="E32" s="20">
        <f t="shared" si="0"/>
        <v>13003.415000000001</v>
      </c>
      <c r="F32" s="21">
        <v>37</v>
      </c>
      <c r="G32" s="22">
        <v>9</v>
      </c>
      <c r="H32" s="22">
        <v>9.15</v>
      </c>
      <c r="I32" s="20">
        <v>13330</v>
      </c>
      <c r="J32" s="20">
        <f t="shared" si="1"/>
        <v>13003.415000000001</v>
      </c>
      <c r="K32" s="21">
        <v>69</v>
      </c>
      <c r="L32" s="22">
        <v>17</v>
      </c>
      <c r="M32" s="22">
        <v>17.149999999999999</v>
      </c>
      <c r="N32" s="20">
        <v>13330</v>
      </c>
      <c r="O32" s="20">
        <f t="shared" si="2"/>
        <v>13003.415000000001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13330</v>
      </c>
      <c r="E33" s="20">
        <f t="shared" si="0"/>
        <v>13003.415000000001</v>
      </c>
      <c r="F33" s="21">
        <v>38</v>
      </c>
      <c r="G33" s="22">
        <v>9.15</v>
      </c>
      <c r="H33" s="22">
        <v>9.3000000000000007</v>
      </c>
      <c r="I33" s="20">
        <v>13330</v>
      </c>
      <c r="J33" s="20">
        <f t="shared" si="1"/>
        <v>13003.415000000001</v>
      </c>
      <c r="K33" s="21">
        <v>70</v>
      </c>
      <c r="L33" s="22">
        <v>17.149999999999999</v>
      </c>
      <c r="M33" s="22">
        <v>17.3</v>
      </c>
      <c r="N33" s="20">
        <v>13330</v>
      </c>
      <c r="O33" s="20">
        <f t="shared" si="2"/>
        <v>13003.415000000001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13330</v>
      </c>
      <c r="E34" s="20">
        <f t="shared" si="0"/>
        <v>13003.415000000001</v>
      </c>
      <c r="F34" s="21">
        <v>39</v>
      </c>
      <c r="G34" s="22">
        <v>9.3000000000000007</v>
      </c>
      <c r="H34" s="22">
        <v>9.4499999999999993</v>
      </c>
      <c r="I34" s="20">
        <v>13330</v>
      </c>
      <c r="J34" s="20">
        <f t="shared" si="1"/>
        <v>13003.415000000001</v>
      </c>
      <c r="K34" s="21">
        <v>71</v>
      </c>
      <c r="L34" s="22">
        <v>17.3</v>
      </c>
      <c r="M34" s="22">
        <v>17.45</v>
      </c>
      <c r="N34" s="20">
        <v>13330</v>
      </c>
      <c r="O34" s="20">
        <f t="shared" si="2"/>
        <v>13003.415000000001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13330</v>
      </c>
      <c r="E35" s="20">
        <f t="shared" si="0"/>
        <v>13003.415000000001</v>
      </c>
      <c r="F35" s="21">
        <v>40</v>
      </c>
      <c r="G35" s="22">
        <v>9.4499999999999993</v>
      </c>
      <c r="H35" s="22">
        <v>10</v>
      </c>
      <c r="I35" s="20">
        <v>13330</v>
      </c>
      <c r="J35" s="20">
        <f t="shared" si="1"/>
        <v>13003.415000000001</v>
      </c>
      <c r="K35" s="21">
        <v>72</v>
      </c>
      <c r="L35" s="24">
        <v>17.45</v>
      </c>
      <c r="M35" s="22">
        <v>18</v>
      </c>
      <c r="N35" s="20">
        <v>13330</v>
      </c>
      <c r="O35" s="20">
        <f t="shared" si="2"/>
        <v>13003.415000000001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13330</v>
      </c>
      <c r="E36" s="20">
        <f t="shared" si="0"/>
        <v>13003.415000000001</v>
      </c>
      <c r="F36" s="21">
        <v>41</v>
      </c>
      <c r="G36" s="22">
        <v>10</v>
      </c>
      <c r="H36" s="24">
        <v>10.15</v>
      </c>
      <c r="I36" s="20">
        <v>13330</v>
      </c>
      <c r="J36" s="20">
        <f t="shared" si="1"/>
        <v>13003.415000000001</v>
      </c>
      <c r="K36" s="21">
        <v>73</v>
      </c>
      <c r="L36" s="24">
        <v>18</v>
      </c>
      <c r="M36" s="22">
        <v>18.149999999999999</v>
      </c>
      <c r="N36" s="20">
        <v>13330</v>
      </c>
      <c r="O36" s="20">
        <f t="shared" si="2"/>
        <v>13003.415000000001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13330</v>
      </c>
      <c r="E37" s="20">
        <f t="shared" si="0"/>
        <v>13003.415000000001</v>
      </c>
      <c r="F37" s="21">
        <v>42</v>
      </c>
      <c r="G37" s="22">
        <v>10.15</v>
      </c>
      <c r="H37" s="24">
        <v>10.3</v>
      </c>
      <c r="I37" s="20">
        <v>13330</v>
      </c>
      <c r="J37" s="20">
        <f t="shared" si="1"/>
        <v>13003.415000000001</v>
      </c>
      <c r="K37" s="21">
        <v>74</v>
      </c>
      <c r="L37" s="24">
        <v>18.149999999999999</v>
      </c>
      <c r="M37" s="22">
        <v>18.3</v>
      </c>
      <c r="N37" s="20">
        <v>13330</v>
      </c>
      <c r="O37" s="20">
        <f t="shared" si="2"/>
        <v>13003.415000000001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13330</v>
      </c>
      <c r="E38" s="20">
        <f t="shared" si="0"/>
        <v>13003.415000000001</v>
      </c>
      <c r="F38" s="21">
        <v>43</v>
      </c>
      <c r="G38" s="22">
        <v>10.3</v>
      </c>
      <c r="H38" s="24">
        <v>10.45</v>
      </c>
      <c r="I38" s="20">
        <v>13330</v>
      </c>
      <c r="J38" s="20">
        <f t="shared" si="1"/>
        <v>13003.415000000001</v>
      </c>
      <c r="K38" s="21">
        <v>75</v>
      </c>
      <c r="L38" s="24">
        <v>18.3</v>
      </c>
      <c r="M38" s="22">
        <v>18.45</v>
      </c>
      <c r="N38" s="20">
        <v>13330</v>
      </c>
      <c r="O38" s="20">
        <f t="shared" si="2"/>
        <v>13003.415000000001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13330</v>
      </c>
      <c r="E39" s="20">
        <f t="shared" si="0"/>
        <v>13003.415000000001</v>
      </c>
      <c r="F39" s="21">
        <v>44</v>
      </c>
      <c r="G39" s="22">
        <v>10.45</v>
      </c>
      <c r="H39" s="24">
        <v>11</v>
      </c>
      <c r="I39" s="20">
        <v>13330</v>
      </c>
      <c r="J39" s="20">
        <f t="shared" si="1"/>
        <v>13003.415000000001</v>
      </c>
      <c r="K39" s="21">
        <v>76</v>
      </c>
      <c r="L39" s="24">
        <v>18.45</v>
      </c>
      <c r="M39" s="22">
        <v>19</v>
      </c>
      <c r="N39" s="20">
        <v>13330</v>
      </c>
      <c r="O39" s="20">
        <f t="shared" si="2"/>
        <v>13003.415000000001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13330</v>
      </c>
      <c r="E40" s="20">
        <f t="shared" si="0"/>
        <v>13003.415000000001</v>
      </c>
      <c r="F40" s="21">
        <v>45</v>
      </c>
      <c r="G40" s="22">
        <v>11</v>
      </c>
      <c r="H40" s="24">
        <v>11.15</v>
      </c>
      <c r="I40" s="20">
        <v>13330</v>
      </c>
      <c r="J40" s="20">
        <f t="shared" si="1"/>
        <v>13003.415000000001</v>
      </c>
      <c r="K40" s="21">
        <v>77</v>
      </c>
      <c r="L40" s="24">
        <v>19</v>
      </c>
      <c r="M40" s="22">
        <v>19.149999999999999</v>
      </c>
      <c r="N40" s="20">
        <v>13330</v>
      </c>
      <c r="O40" s="20">
        <f t="shared" si="2"/>
        <v>13003.415000000001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13330</v>
      </c>
      <c r="E41" s="20">
        <f t="shared" si="0"/>
        <v>13003.415000000001</v>
      </c>
      <c r="F41" s="21">
        <v>46</v>
      </c>
      <c r="G41" s="22">
        <v>11.15</v>
      </c>
      <c r="H41" s="24">
        <v>11.3</v>
      </c>
      <c r="I41" s="20">
        <v>13330</v>
      </c>
      <c r="J41" s="20">
        <f t="shared" si="1"/>
        <v>13003.415000000001</v>
      </c>
      <c r="K41" s="21">
        <v>78</v>
      </c>
      <c r="L41" s="24">
        <v>19.149999999999999</v>
      </c>
      <c r="M41" s="22">
        <v>19.3</v>
      </c>
      <c r="N41" s="20">
        <v>13330</v>
      </c>
      <c r="O41" s="20">
        <f t="shared" si="2"/>
        <v>13003.415000000001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13330</v>
      </c>
      <c r="E42" s="20">
        <f t="shared" si="0"/>
        <v>13003.415000000001</v>
      </c>
      <c r="F42" s="21">
        <v>47</v>
      </c>
      <c r="G42" s="22">
        <v>11.3</v>
      </c>
      <c r="H42" s="24">
        <v>11.45</v>
      </c>
      <c r="I42" s="20">
        <v>13330</v>
      </c>
      <c r="J42" s="20">
        <f t="shared" si="1"/>
        <v>13003.415000000001</v>
      </c>
      <c r="K42" s="21">
        <v>79</v>
      </c>
      <c r="L42" s="24">
        <v>19.3</v>
      </c>
      <c r="M42" s="22">
        <v>19.45</v>
      </c>
      <c r="N42" s="20">
        <v>13330</v>
      </c>
      <c r="O42" s="20">
        <f t="shared" si="2"/>
        <v>13003.415000000001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13330</v>
      </c>
      <c r="E43" s="20">
        <f t="shared" si="0"/>
        <v>13003.415000000001</v>
      </c>
      <c r="F43" s="21">
        <v>48</v>
      </c>
      <c r="G43" s="22">
        <v>11.45</v>
      </c>
      <c r="H43" s="24">
        <v>12</v>
      </c>
      <c r="I43" s="20">
        <v>13330</v>
      </c>
      <c r="J43" s="20">
        <f t="shared" si="1"/>
        <v>13003.415000000001</v>
      </c>
      <c r="K43" s="21">
        <v>80</v>
      </c>
      <c r="L43" s="24">
        <v>19.45</v>
      </c>
      <c r="M43" s="22">
        <v>20</v>
      </c>
      <c r="N43" s="20">
        <v>13330</v>
      </c>
      <c r="O43" s="20">
        <f t="shared" si="2"/>
        <v>13003.415000000001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13330</v>
      </c>
      <c r="E44" s="20">
        <f t="shared" si="0"/>
        <v>13003.415000000001</v>
      </c>
      <c r="F44" s="21">
        <v>49</v>
      </c>
      <c r="G44" s="22">
        <v>12</v>
      </c>
      <c r="H44" s="24">
        <v>12.15</v>
      </c>
      <c r="I44" s="20">
        <v>13330</v>
      </c>
      <c r="J44" s="20">
        <f t="shared" si="1"/>
        <v>13003.415000000001</v>
      </c>
      <c r="K44" s="21">
        <v>81</v>
      </c>
      <c r="L44" s="24">
        <v>20</v>
      </c>
      <c r="M44" s="22">
        <v>20.149999999999999</v>
      </c>
      <c r="N44" s="20">
        <v>13330</v>
      </c>
      <c r="O44" s="20">
        <f t="shared" si="2"/>
        <v>13003.415000000001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13330</v>
      </c>
      <c r="E45" s="20">
        <f t="shared" si="0"/>
        <v>13003.415000000001</v>
      </c>
      <c r="F45" s="21">
        <v>50</v>
      </c>
      <c r="G45" s="22">
        <v>12.15</v>
      </c>
      <c r="H45" s="24">
        <v>12.3</v>
      </c>
      <c r="I45" s="20">
        <v>13330</v>
      </c>
      <c r="J45" s="20">
        <f t="shared" si="1"/>
        <v>13003.415000000001</v>
      </c>
      <c r="K45" s="21">
        <v>82</v>
      </c>
      <c r="L45" s="24">
        <v>20.149999999999999</v>
      </c>
      <c r="M45" s="22">
        <v>20.3</v>
      </c>
      <c r="N45" s="20">
        <v>13330</v>
      </c>
      <c r="O45" s="20">
        <f t="shared" si="2"/>
        <v>13003.415000000001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13330</v>
      </c>
      <c r="E46" s="20">
        <f t="shared" si="0"/>
        <v>13003.415000000001</v>
      </c>
      <c r="F46" s="21">
        <v>51</v>
      </c>
      <c r="G46" s="22">
        <v>12.3</v>
      </c>
      <c r="H46" s="24">
        <v>12.45</v>
      </c>
      <c r="I46" s="20">
        <v>13330</v>
      </c>
      <c r="J46" s="20">
        <f t="shared" si="1"/>
        <v>13003.415000000001</v>
      </c>
      <c r="K46" s="21">
        <v>83</v>
      </c>
      <c r="L46" s="24">
        <v>20.3</v>
      </c>
      <c r="M46" s="22">
        <v>20.45</v>
      </c>
      <c r="N46" s="20">
        <v>13330</v>
      </c>
      <c r="O46" s="20">
        <f t="shared" si="2"/>
        <v>13003.415000000001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13330</v>
      </c>
      <c r="E47" s="20">
        <f t="shared" si="0"/>
        <v>13003.415000000001</v>
      </c>
      <c r="F47" s="21">
        <v>52</v>
      </c>
      <c r="G47" s="22">
        <v>12.45</v>
      </c>
      <c r="H47" s="24">
        <v>13</v>
      </c>
      <c r="I47" s="20">
        <v>13330</v>
      </c>
      <c r="J47" s="20">
        <f t="shared" si="1"/>
        <v>13003.415000000001</v>
      </c>
      <c r="K47" s="21">
        <v>84</v>
      </c>
      <c r="L47" s="24">
        <v>20.45</v>
      </c>
      <c r="M47" s="22">
        <v>21</v>
      </c>
      <c r="N47" s="20">
        <v>13330</v>
      </c>
      <c r="O47" s="20">
        <f t="shared" si="2"/>
        <v>13003.415000000001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13330</v>
      </c>
      <c r="E48" s="20">
        <f t="shared" si="0"/>
        <v>13003.415000000001</v>
      </c>
      <c r="F48" s="21">
        <v>53</v>
      </c>
      <c r="G48" s="22">
        <v>13</v>
      </c>
      <c r="H48" s="24">
        <v>13.15</v>
      </c>
      <c r="I48" s="20">
        <v>13330</v>
      </c>
      <c r="J48" s="20">
        <f t="shared" si="1"/>
        <v>13003.415000000001</v>
      </c>
      <c r="K48" s="21">
        <v>85</v>
      </c>
      <c r="L48" s="24">
        <v>21</v>
      </c>
      <c r="M48" s="22">
        <v>21.15</v>
      </c>
      <c r="N48" s="20">
        <v>13330</v>
      </c>
      <c r="O48" s="20">
        <f t="shared" si="2"/>
        <v>13003.415000000001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13330</v>
      </c>
      <c r="E49" s="20">
        <f t="shared" si="0"/>
        <v>13003.415000000001</v>
      </c>
      <c r="F49" s="21">
        <v>54</v>
      </c>
      <c r="G49" s="22">
        <v>13.15</v>
      </c>
      <c r="H49" s="24">
        <v>13.3</v>
      </c>
      <c r="I49" s="20">
        <v>13330</v>
      </c>
      <c r="J49" s="20">
        <f t="shared" si="1"/>
        <v>13003.415000000001</v>
      </c>
      <c r="K49" s="21">
        <v>86</v>
      </c>
      <c r="L49" s="24">
        <v>21.15</v>
      </c>
      <c r="M49" s="22">
        <v>21.3</v>
      </c>
      <c r="N49" s="20">
        <v>13330</v>
      </c>
      <c r="O49" s="20">
        <f t="shared" si="2"/>
        <v>13003.415000000001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13330</v>
      </c>
      <c r="E50" s="20">
        <f t="shared" si="0"/>
        <v>13003.415000000001</v>
      </c>
      <c r="F50" s="21">
        <v>55</v>
      </c>
      <c r="G50" s="22">
        <v>13.3</v>
      </c>
      <c r="H50" s="24">
        <v>13.45</v>
      </c>
      <c r="I50" s="20">
        <v>13330</v>
      </c>
      <c r="J50" s="20">
        <f t="shared" si="1"/>
        <v>13003.415000000001</v>
      </c>
      <c r="K50" s="21">
        <v>87</v>
      </c>
      <c r="L50" s="24">
        <v>21.3</v>
      </c>
      <c r="M50" s="22">
        <v>21.45</v>
      </c>
      <c r="N50" s="20">
        <v>13330</v>
      </c>
      <c r="O50" s="20">
        <f t="shared" si="2"/>
        <v>13003.415000000001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13330</v>
      </c>
      <c r="E51" s="20">
        <f t="shared" si="0"/>
        <v>13003.415000000001</v>
      </c>
      <c r="F51" s="21">
        <v>56</v>
      </c>
      <c r="G51" s="22">
        <v>13.45</v>
      </c>
      <c r="H51" s="24">
        <v>14</v>
      </c>
      <c r="I51" s="20">
        <v>13330</v>
      </c>
      <c r="J51" s="20">
        <f t="shared" si="1"/>
        <v>13003.415000000001</v>
      </c>
      <c r="K51" s="21">
        <v>88</v>
      </c>
      <c r="L51" s="24">
        <v>21.45</v>
      </c>
      <c r="M51" s="22">
        <v>22</v>
      </c>
      <c r="N51" s="20">
        <v>13330</v>
      </c>
      <c r="O51" s="20">
        <f t="shared" si="2"/>
        <v>13003.415000000001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13330</v>
      </c>
      <c r="E52" s="20">
        <f t="shared" si="0"/>
        <v>13003.415000000001</v>
      </c>
      <c r="F52" s="21">
        <v>57</v>
      </c>
      <c r="G52" s="22">
        <v>14</v>
      </c>
      <c r="H52" s="24">
        <v>14.15</v>
      </c>
      <c r="I52" s="20">
        <v>13330</v>
      </c>
      <c r="J52" s="20">
        <f t="shared" si="1"/>
        <v>13003.415000000001</v>
      </c>
      <c r="K52" s="21">
        <v>89</v>
      </c>
      <c r="L52" s="24">
        <v>22</v>
      </c>
      <c r="M52" s="22">
        <v>22.15</v>
      </c>
      <c r="N52" s="20">
        <v>13330</v>
      </c>
      <c r="O52" s="20">
        <f t="shared" si="2"/>
        <v>13003.415000000001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13330</v>
      </c>
      <c r="E53" s="20">
        <f t="shared" si="0"/>
        <v>13003.415000000001</v>
      </c>
      <c r="F53" s="21">
        <v>58</v>
      </c>
      <c r="G53" s="22">
        <v>14.15</v>
      </c>
      <c r="H53" s="24">
        <v>14.3</v>
      </c>
      <c r="I53" s="20">
        <v>13330</v>
      </c>
      <c r="J53" s="20">
        <f t="shared" si="1"/>
        <v>13003.415000000001</v>
      </c>
      <c r="K53" s="21">
        <v>90</v>
      </c>
      <c r="L53" s="24">
        <v>22.15</v>
      </c>
      <c r="M53" s="22">
        <v>22.3</v>
      </c>
      <c r="N53" s="20">
        <v>13330</v>
      </c>
      <c r="O53" s="20">
        <f t="shared" si="2"/>
        <v>13003.415000000001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13330</v>
      </c>
      <c r="E54" s="20">
        <f t="shared" si="0"/>
        <v>13003.415000000001</v>
      </c>
      <c r="F54" s="21">
        <v>59</v>
      </c>
      <c r="G54" s="22">
        <v>14.3</v>
      </c>
      <c r="H54" s="24">
        <v>14.45</v>
      </c>
      <c r="I54" s="20">
        <v>13330</v>
      </c>
      <c r="J54" s="20">
        <f t="shared" si="1"/>
        <v>13003.415000000001</v>
      </c>
      <c r="K54" s="21">
        <v>91</v>
      </c>
      <c r="L54" s="24">
        <v>22.3</v>
      </c>
      <c r="M54" s="22">
        <v>22.45</v>
      </c>
      <c r="N54" s="20">
        <v>13330</v>
      </c>
      <c r="O54" s="20">
        <f t="shared" si="2"/>
        <v>13003.415000000001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13330</v>
      </c>
      <c r="E55" s="20">
        <f t="shared" si="0"/>
        <v>13003.415000000001</v>
      </c>
      <c r="F55" s="21">
        <v>60</v>
      </c>
      <c r="G55" s="22">
        <v>14.45</v>
      </c>
      <c r="H55" s="22">
        <v>15</v>
      </c>
      <c r="I55" s="20">
        <v>13330</v>
      </c>
      <c r="J55" s="20">
        <f t="shared" si="1"/>
        <v>13003.415000000001</v>
      </c>
      <c r="K55" s="21">
        <v>92</v>
      </c>
      <c r="L55" s="24">
        <v>22.45</v>
      </c>
      <c r="M55" s="22">
        <v>23</v>
      </c>
      <c r="N55" s="20">
        <v>13330</v>
      </c>
      <c r="O55" s="20">
        <f t="shared" si="2"/>
        <v>13003.415000000001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13330</v>
      </c>
      <c r="E56" s="20">
        <f t="shared" si="0"/>
        <v>13003.415000000001</v>
      </c>
      <c r="F56" s="21">
        <v>61</v>
      </c>
      <c r="G56" s="22">
        <v>15</v>
      </c>
      <c r="H56" s="22">
        <v>15.15</v>
      </c>
      <c r="I56" s="20">
        <v>13330</v>
      </c>
      <c r="J56" s="20">
        <f t="shared" si="1"/>
        <v>13003.415000000001</v>
      </c>
      <c r="K56" s="21">
        <v>93</v>
      </c>
      <c r="L56" s="24">
        <v>23</v>
      </c>
      <c r="M56" s="22">
        <v>23.15</v>
      </c>
      <c r="N56" s="20">
        <v>13330</v>
      </c>
      <c r="O56" s="20">
        <f t="shared" si="2"/>
        <v>13003.415000000001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13330</v>
      </c>
      <c r="E57" s="20">
        <f t="shared" si="0"/>
        <v>13003.415000000001</v>
      </c>
      <c r="F57" s="21">
        <v>62</v>
      </c>
      <c r="G57" s="22">
        <v>15.15</v>
      </c>
      <c r="H57" s="22">
        <v>15.3</v>
      </c>
      <c r="I57" s="20">
        <v>13330</v>
      </c>
      <c r="J57" s="20">
        <f t="shared" si="1"/>
        <v>13003.415000000001</v>
      </c>
      <c r="K57" s="21">
        <v>94</v>
      </c>
      <c r="L57" s="22">
        <v>23.15</v>
      </c>
      <c r="M57" s="22">
        <v>23.3</v>
      </c>
      <c r="N57" s="20">
        <v>13330</v>
      </c>
      <c r="O57" s="20">
        <f t="shared" si="2"/>
        <v>13003.415000000001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13330</v>
      </c>
      <c r="E58" s="20">
        <f t="shared" si="0"/>
        <v>13003.415000000001</v>
      </c>
      <c r="F58" s="21">
        <v>63</v>
      </c>
      <c r="G58" s="22">
        <v>15.3</v>
      </c>
      <c r="H58" s="22">
        <v>15.45</v>
      </c>
      <c r="I58" s="20">
        <v>13330</v>
      </c>
      <c r="J58" s="20">
        <f t="shared" si="1"/>
        <v>13003.415000000001</v>
      </c>
      <c r="K58" s="21">
        <v>95</v>
      </c>
      <c r="L58" s="22">
        <v>23.3</v>
      </c>
      <c r="M58" s="22">
        <v>23.45</v>
      </c>
      <c r="N58" s="20">
        <v>13330</v>
      </c>
      <c r="O58" s="20">
        <f t="shared" si="2"/>
        <v>13003.415000000001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13330</v>
      </c>
      <c r="E59" s="20">
        <f t="shared" si="0"/>
        <v>13003.415000000001</v>
      </c>
      <c r="F59" s="21">
        <v>64</v>
      </c>
      <c r="G59" s="22">
        <v>15.45</v>
      </c>
      <c r="H59" s="22">
        <v>16</v>
      </c>
      <c r="I59" s="20">
        <v>13330</v>
      </c>
      <c r="J59" s="20">
        <f t="shared" si="1"/>
        <v>13003.415000000001</v>
      </c>
      <c r="K59" s="26">
        <v>96</v>
      </c>
      <c r="L59" s="22">
        <v>23.45</v>
      </c>
      <c r="M59" s="27">
        <v>24</v>
      </c>
      <c r="N59" s="20">
        <v>13330</v>
      </c>
      <c r="O59" s="20">
        <f t="shared" si="2"/>
        <v>13003.415000000001</v>
      </c>
    </row>
    <row r="60" spans="1:18" ht="12.75" customHeight="1">
      <c r="A60" s="28"/>
      <c r="B60" s="29"/>
      <c r="C60" s="30"/>
      <c r="D60" s="31">
        <f>SUM(D28:D59)</f>
        <v>426560</v>
      </c>
      <c r="E60" s="32">
        <f>SUM(E28:E59)</f>
        <v>416109.27999999985</v>
      </c>
      <c r="F60" s="33"/>
      <c r="G60" s="34"/>
      <c r="H60" s="34"/>
      <c r="I60" s="32">
        <f>SUM(I28:I59)</f>
        <v>426560</v>
      </c>
      <c r="J60" s="31">
        <f>SUM(J28:J59)</f>
        <v>416109.27999999985</v>
      </c>
      <c r="K60" s="33"/>
      <c r="L60" s="34"/>
      <c r="M60" s="34"/>
      <c r="N60" s="31">
        <f>SUM(N28:N59)</f>
        <v>426560</v>
      </c>
      <c r="O60" s="32">
        <f>SUM(O28:O59)</f>
        <v>416109.27999999985</v>
      </c>
      <c r="P60" s="12"/>
      <c r="Q60" s="35"/>
      <c r="R60" s="12"/>
    </row>
    <row r="64" spans="1:18" ht="12.75" customHeight="1">
      <c r="A64" t="s">
        <v>39</v>
      </c>
      <c r="B64">
        <f>SUM(D60,I60,N60)/(4000*1000)</f>
        <v>0.31991999999999998</v>
      </c>
      <c r="C64">
        <f>ROUNDDOWN(SUM(E60,J60,O60)/(4000*1000),4)</f>
        <v>0.312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117</v>
      </c>
      <c r="N12" s="2" t="s">
        <v>118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119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D28*(100-2.45)/100</f>
        <v>1004.765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I28*(100-2.45)/100</f>
        <v>1004.765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N28*(100-2.45)/100</f>
        <v>1004.765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1004.765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1004.765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1004.765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1004.765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1004.765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1004.765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1004.765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1004.765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1004.765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1004.765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1004.765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1004.765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1004.765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1004.765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1004.765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1004.765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1004.765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1004.765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1004.765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1004.765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1004.765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1004.765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1004.765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1004.765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1004.765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1004.765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1004.765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1004.765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1004.765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1004.765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1004.765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1004.765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1004.765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1004.765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1004.765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1004.765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1004.765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1004.765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1004.765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1004.765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1004.765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1004.765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1004.765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1004.765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1004.765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1004.765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1004.765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1004.765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1004.765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1004.765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1004.765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1004.765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1004.765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1004.765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1004.765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1004.765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1004.765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1004.765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1004.765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1004.765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1004.765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1004.765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1004.765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1004.765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1004.765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1004.765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1004.765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1004.765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1004.765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1004.765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1004.765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1004.765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1004.765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1004.765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1004.765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1004.765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1004.765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1004.765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1004.765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1004.765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1004.765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1004.765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1004.765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1004.765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1004.765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1004.765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1004.765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1004.765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1004.765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1004.765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1004.765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1004.765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1004.765</v>
      </c>
    </row>
    <row r="60" spans="1:18" ht="12.75" customHeight="1">
      <c r="A60" s="28"/>
      <c r="B60" s="29"/>
      <c r="C60" s="30"/>
      <c r="D60" s="31">
        <f>SUM(D28:D59)</f>
        <v>32960</v>
      </c>
      <c r="E60" s="32">
        <f>SUM(E28:E59)</f>
        <v>32152.479999999989</v>
      </c>
      <c r="F60" s="33"/>
      <c r="G60" s="34"/>
      <c r="H60" s="34"/>
      <c r="I60" s="32">
        <f>SUM(I28:I59)</f>
        <v>32960</v>
      </c>
      <c r="J60" s="31">
        <f>SUM(J28:J59)</f>
        <v>32152.479999999989</v>
      </c>
      <c r="K60" s="33"/>
      <c r="L60" s="34"/>
      <c r="M60" s="34"/>
      <c r="N60" s="31">
        <f>SUM(N28:N59)</f>
        <v>32960</v>
      </c>
      <c r="O60" s="32">
        <f>SUM(O28:O59)</f>
        <v>32152.479999999989</v>
      </c>
      <c r="P60" s="12"/>
      <c r="Q60" s="35"/>
      <c r="R60" s="12"/>
    </row>
    <row r="64" spans="1:18" ht="12.75" customHeight="1">
      <c r="A64" t="s">
        <v>120</v>
      </c>
      <c r="B64">
        <f>SUM(D60,I60,N60)/(4000*1000)</f>
        <v>2.4719999999999999E-2</v>
      </c>
      <c r="C64">
        <f>ROUNDDOWN(SUM(E60,J60,O60)/(4000*1000),4)</f>
        <v>2.41E-2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122</v>
      </c>
      <c r="N12" s="2" t="s">
        <v>123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124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D28*(100-2.45)/100</f>
        <v>507.26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I28*(100-2.45)/100</f>
        <v>1004.765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N28*(100-2.45)/100</f>
        <v>1004.765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507.26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1004.765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1004.765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507.26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1004.765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1004.765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507.26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1004.765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1004.765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507.26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1004.765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1004.765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507.26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1004.765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1004.765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507.26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1004.765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1004.765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507.26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1004.765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1004.765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507.26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1004.765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1004.765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507.26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1004.765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1004.765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507.26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1004.765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1004.765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507.26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1004.765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1004.765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507.26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1004.765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1004.765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507.26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1004.765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1004.765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507.26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1004.765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1004.765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507.26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1004.765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1004.765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507.26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1004.765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1004.765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507.26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1004.765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1004.765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507.26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1004.765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1004.765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507.26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1004.765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1004.765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507.26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1004.765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1004.765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507.26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1004.765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1004.765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507.26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1004.765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1004.765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507.26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1004.765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1004.765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1004.765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1004.765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1004.765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1004.765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1004.765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1004.765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1004.765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1004.765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1004.765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1004.765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1004.765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1004.765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1004.765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1004.765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1004.765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1004.765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1004.765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1004.765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1004.765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1004.765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1004.765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1004.765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1004.765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1004.765</v>
      </c>
    </row>
    <row r="60" spans="1:18" ht="12.75" customHeight="1">
      <c r="A60" s="28"/>
      <c r="B60" s="29"/>
      <c r="C60" s="30"/>
      <c r="D60" s="31">
        <f>SUM(D28:D59)</f>
        <v>20720</v>
      </c>
      <c r="E60" s="32">
        <f>SUM(E28:E59)</f>
        <v>20212.36</v>
      </c>
      <c r="F60" s="33"/>
      <c r="G60" s="34"/>
      <c r="H60" s="34"/>
      <c r="I60" s="32">
        <f>SUM(I28:I59)</f>
        <v>32960</v>
      </c>
      <c r="J60" s="31">
        <f>SUM(J28:J59)</f>
        <v>32152.479999999989</v>
      </c>
      <c r="K60" s="33"/>
      <c r="L60" s="34"/>
      <c r="M60" s="34"/>
      <c r="N60" s="31">
        <f>SUM(N28:N59)</f>
        <v>32960</v>
      </c>
      <c r="O60" s="32">
        <f>SUM(O28:O59)</f>
        <v>32152.479999999989</v>
      </c>
      <c r="P60" s="12"/>
      <c r="Q60" s="35"/>
      <c r="R60" s="12"/>
    </row>
    <row r="64" spans="1:18" ht="12.75" customHeight="1">
      <c r="A64" t="s">
        <v>125</v>
      </c>
      <c r="B64">
        <f>SUM(D60,I60,N60)/(4000*1000)</f>
        <v>2.1659999999999999E-2</v>
      </c>
      <c r="C64">
        <f>ROUNDDOWN(SUM(E60,J60,O60)/(4000*1000),4)</f>
        <v>2.1100000000000001E-2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127</v>
      </c>
      <c r="N12" s="2" t="s">
        <v>128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124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D28*(100-2.45)/100</f>
        <v>507.26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I28*(100-2.45)/100</f>
        <v>1004.765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N28*(100-2.45)/100</f>
        <v>1004.765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507.26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1004.765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1004.765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507.26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1004.765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1004.765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507.26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1004.765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1004.765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507.26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1004.765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1004.765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507.26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1004.765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1004.765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507.26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1004.765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1004.765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507.26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1004.765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1004.765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507.26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1004.765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1004.765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507.26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1004.765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1004.765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507.26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1004.765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1004.765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507.26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1004.765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1004.765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507.26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1004.765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1004.765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507.26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1004.765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1004.765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507.26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1004.765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1004.765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507.26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1004.765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1004.765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507.26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1004.765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1004.765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507.26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1004.765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1004.765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507.26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1004.765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1004.765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507.26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1004.765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1004.765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507.26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1004.765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1004.765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507.26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1004.765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1004.765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507.26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1004.765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1004.765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507.26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1004.765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1004.765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1030</v>
      </c>
      <c r="E52" s="20">
        <f t="shared" si="0"/>
        <v>1004.765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1004.765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1004.765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1030</v>
      </c>
      <c r="E53" s="20">
        <f t="shared" si="0"/>
        <v>1004.765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1004.765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1004.765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1030</v>
      </c>
      <c r="E54" s="20">
        <f t="shared" si="0"/>
        <v>1004.765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1004.765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1004.765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1030</v>
      </c>
      <c r="E55" s="20">
        <f t="shared" si="0"/>
        <v>1004.765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1004.765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1004.765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1030</v>
      </c>
      <c r="E56" s="20">
        <f t="shared" si="0"/>
        <v>1004.765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1004.765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1004.765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1030</v>
      </c>
      <c r="E57" s="20">
        <f t="shared" si="0"/>
        <v>1004.765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1004.765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1004.765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1030</v>
      </c>
      <c r="E58" s="20">
        <f t="shared" si="0"/>
        <v>1004.765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1004.765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1004.765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1030</v>
      </c>
      <c r="E59" s="20">
        <f t="shared" si="0"/>
        <v>1004.765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1004.765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1004.765</v>
      </c>
    </row>
    <row r="60" spans="1:18" ht="12.75" customHeight="1">
      <c r="A60" s="28"/>
      <c r="B60" s="29"/>
      <c r="C60" s="30"/>
      <c r="D60" s="31">
        <f>SUM(D28:D59)</f>
        <v>20720</v>
      </c>
      <c r="E60" s="32">
        <f>SUM(E28:E59)</f>
        <v>20212.36</v>
      </c>
      <c r="F60" s="33"/>
      <c r="G60" s="34"/>
      <c r="H60" s="34"/>
      <c r="I60" s="32">
        <f>SUM(I28:I59)</f>
        <v>32960</v>
      </c>
      <c r="J60" s="31">
        <f>SUM(J28:J59)</f>
        <v>32152.479999999989</v>
      </c>
      <c r="K60" s="33"/>
      <c r="L60" s="34"/>
      <c r="M60" s="34"/>
      <c r="N60" s="31">
        <f>SUM(N28:N59)</f>
        <v>32960</v>
      </c>
      <c r="O60" s="32">
        <f>SUM(O28:O59)</f>
        <v>32152.479999999989</v>
      </c>
      <c r="P60" s="12"/>
      <c r="Q60" s="35"/>
      <c r="R60" s="12"/>
    </row>
    <row r="64" spans="1:18" ht="12.75" customHeight="1">
      <c r="A64" t="s">
        <v>129</v>
      </c>
      <c r="B64">
        <f>SUM(D60,I60,N60)/(4000*1000)</f>
        <v>2.1659999999999999E-2</v>
      </c>
      <c r="C64">
        <f>ROUNDDOWN(SUM(E60,J60,O60)/(4000*1000),4)</f>
        <v>2.1100000000000001E-2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J34" sqref="J34"/>
    </sheetView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138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139</v>
      </c>
      <c r="N12" s="2" t="s">
        <v>140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141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5130</v>
      </c>
      <c r="E28" s="20">
        <f t="shared" ref="E28:E59" si="0">D28*(100-2.45)/100</f>
        <v>5004.3149999999996</v>
      </c>
      <c r="F28" s="21">
        <v>33</v>
      </c>
      <c r="G28" s="22">
        <v>8</v>
      </c>
      <c r="H28" s="22">
        <v>8.15</v>
      </c>
      <c r="I28" s="20">
        <v>5130</v>
      </c>
      <c r="J28" s="20">
        <f t="shared" ref="J28:J59" si="1">I28*(100-2.45)/100</f>
        <v>5004.3149999999996</v>
      </c>
      <c r="K28" s="21">
        <v>65</v>
      </c>
      <c r="L28" s="22">
        <v>16</v>
      </c>
      <c r="M28" s="22">
        <v>16.149999999999999</v>
      </c>
      <c r="N28" s="20">
        <v>5130</v>
      </c>
      <c r="O28" s="20">
        <f t="shared" ref="O28:O59" si="2">N28*(100-2.45)/100</f>
        <v>5004.3149999999996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5130</v>
      </c>
      <c r="E29" s="20">
        <f t="shared" si="0"/>
        <v>5004.3149999999996</v>
      </c>
      <c r="F29" s="21">
        <v>34</v>
      </c>
      <c r="G29" s="22">
        <v>8.15</v>
      </c>
      <c r="H29" s="22">
        <v>8.3000000000000007</v>
      </c>
      <c r="I29" s="20">
        <v>5130</v>
      </c>
      <c r="J29" s="20">
        <f t="shared" si="1"/>
        <v>5004.3149999999996</v>
      </c>
      <c r="K29" s="21">
        <v>66</v>
      </c>
      <c r="L29" s="22">
        <v>16.149999999999999</v>
      </c>
      <c r="M29" s="22">
        <v>16.3</v>
      </c>
      <c r="N29" s="20">
        <v>5130</v>
      </c>
      <c r="O29" s="20">
        <f t="shared" si="2"/>
        <v>5004.3149999999996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5130</v>
      </c>
      <c r="E30" s="20">
        <f t="shared" si="0"/>
        <v>5004.3149999999996</v>
      </c>
      <c r="F30" s="21">
        <v>35</v>
      </c>
      <c r="G30" s="22">
        <v>8.3000000000000007</v>
      </c>
      <c r="H30" s="22">
        <v>8.4499999999999993</v>
      </c>
      <c r="I30" s="20">
        <v>5130</v>
      </c>
      <c r="J30" s="20">
        <f t="shared" si="1"/>
        <v>5004.3149999999996</v>
      </c>
      <c r="K30" s="21">
        <v>67</v>
      </c>
      <c r="L30" s="22">
        <v>16.3</v>
      </c>
      <c r="M30" s="22">
        <v>16.45</v>
      </c>
      <c r="N30" s="20">
        <v>5130</v>
      </c>
      <c r="O30" s="20">
        <f t="shared" si="2"/>
        <v>5004.3149999999996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5130</v>
      </c>
      <c r="E31" s="20">
        <f t="shared" si="0"/>
        <v>5004.3149999999996</v>
      </c>
      <c r="F31" s="21">
        <v>36</v>
      </c>
      <c r="G31" s="22">
        <v>8.4499999999999993</v>
      </c>
      <c r="H31" s="22">
        <v>9</v>
      </c>
      <c r="I31" s="20">
        <v>5130</v>
      </c>
      <c r="J31" s="20">
        <f t="shared" si="1"/>
        <v>5004.3149999999996</v>
      </c>
      <c r="K31" s="21">
        <v>68</v>
      </c>
      <c r="L31" s="22">
        <v>16.45</v>
      </c>
      <c r="M31" s="22">
        <v>17</v>
      </c>
      <c r="N31" s="20">
        <v>5130</v>
      </c>
      <c r="O31" s="20">
        <f t="shared" si="2"/>
        <v>5004.3149999999996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5130</v>
      </c>
      <c r="E32" s="20">
        <f t="shared" si="0"/>
        <v>5004.3149999999996</v>
      </c>
      <c r="F32" s="21">
        <v>37</v>
      </c>
      <c r="G32" s="22">
        <v>9</v>
      </c>
      <c r="H32" s="22">
        <v>9.15</v>
      </c>
      <c r="I32" s="20">
        <v>5130</v>
      </c>
      <c r="J32" s="20">
        <f t="shared" si="1"/>
        <v>5004.3149999999996</v>
      </c>
      <c r="K32" s="21">
        <v>69</v>
      </c>
      <c r="L32" s="22">
        <v>17</v>
      </c>
      <c r="M32" s="22">
        <v>17.149999999999999</v>
      </c>
      <c r="N32" s="20">
        <v>5130</v>
      </c>
      <c r="O32" s="20">
        <f t="shared" si="2"/>
        <v>5004.3149999999996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5130</v>
      </c>
      <c r="E33" s="20">
        <f t="shared" si="0"/>
        <v>5004.3149999999996</v>
      </c>
      <c r="F33" s="21">
        <v>38</v>
      </c>
      <c r="G33" s="22">
        <v>9.15</v>
      </c>
      <c r="H33" s="22">
        <v>9.3000000000000007</v>
      </c>
      <c r="I33" s="20">
        <v>5130</v>
      </c>
      <c r="J33" s="20">
        <f t="shared" si="1"/>
        <v>5004.3149999999996</v>
      </c>
      <c r="K33" s="21">
        <v>70</v>
      </c>
      <c r="L33" s="22">
        <v>17.149999999999999</v>
      </c>
      <c r="M33" s="22">
        <v>17.3</v>
      </c>
      <c r="N33" s="20">
        <v>5130</v>
      </c>
      <c r="O33" s="20">
        <f t="shared" si="2"/>
        <v>5004.3149999999996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5130</v>
      </c>
      <c r="E34" s="20">
        <f t="shared" si="0"/>
        <v>5004.3149999999996</v>
      </c>
      <c r="F34" s="21">
        <v>39</v>
      </c>
      <c r="G34" s="22">
        <v>9.3000000000000007</v>
      </c>
      <c r="H34" s="22">
        <v>9.4499999999999993</v>
      </c>
      <c r="I34" s="20">
        <v>5130</v>
      </c>
      <c r="J34" s="20">
        <f t="shared" si="1"/>
        <v>5004.3149999999996</v>
      </c>
      <c r="K34" s="21">
        <v>71</v>
      </c>
      <c r="L34" s="22">
        <v>17.3</v>
      </c>
      <c r="M34" s="22">
        <v>17.45</v>
      </c>
      <c r="N34" s="20">
        <v>5130</v>
      </c>
      <c r="O34" s="20">
        <f t="shared" si="2"/>
        <v>5004.3149999999996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5130</v>
      </c>
      <c r="E35" s="20">
        <f t="shared" si="0"/>
        <v>5004.3149999999996</v>
      </c>
      <c r="F35" s="21">
        <v>40</v>
      </c>
      <c r="G35" s="22">
        <v>9.4499999999999993</v>
      </c>
      <c r="H35" s="22">
        <v>10</v>
      </c>
      <c r="I35" s="20">
        <v>5130</v>
      </c>
      <c r="J35" s="20">
        <f t="shared" si="1"/>
        <v>5004.3149999999996</v>
      </c>
      <c r="K35" s="21">
        <v>72</v>
      </c>
      <c r="L35" s="24">
        <v>17.45</v>
      </c>
      <c r="M35" s="22">
        <v>18</v>
      </c>
      <c r="N35" s="20">
        <v>5130</v>
      </c>
      <c r="O35" s="20">
        <f t="shared" si="2"/>
        <v>5004.3149999999996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5130</v>
      </c>
      <c r="E36" s="20">
        <f t="shared" si="0"/>
        <v>5004.3149999999996</v>
      </c>
      <c r="F36" s="21">
        <v>41</v>
      </c>
      <c r="G36" s="22">
        <v>10</v>
      </c>
      <c r="H36" s="24">
        <v>10.15</v>
      </c>
      <c r="I36" s="20">
        <v>5130</v>
      </c>
      <c r="J36" s="20">
        <f t="shared" si="1"/>
        <v>5004.3149999999996</v>
      </c>
      <c r="K36" s="21">
        <v>73</v>
      </c>
      <c r="L36" s="24">
        <v>18</v>
      </c>
      <c r="M36" s="22">
        <v>18.149999999999999</v>
      </c>
      <c r="N36" s="20">
        <v>5130</v>
      </c>
      <c r="O36" s="20">
        <f t="shared" si="2"/>
        <v>5004.3149999999996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5130</v>
      </c>
      <c r="E37" s="20">
        <f t="shared" si="0"/>
        <v>5004.3149999999996</v>
      </c>
      <c r="F37" s="21">
        <v>42</v>
      </c>
      <c r="G37" s="22">
        <v>10.15</v>
      </c>
      <c r="H37" s="24">
        <v>10.3</v>
      </c>
      <c r="I37" s="20">
        <v>5130</v>
      </c>
      <c r="J37" s="20">
        <f t="shared" si="1"/>
        <v>5004.3149999999996</v>
      </c>
      <c r="K37" s="21">
        <v>74</v>
      </c>
      <c r="L37" s="24">
        <v>18.149999999999999</v>
      </c>
      <c r="M37" s="22">
        <v>18.3</v>
      </c>
      <c r="N37" s="20">
        <v>5130</v>
      </c>
      <c r="O37" s="20">
        <f t="shared" si="2"/>
        <v>5004.3149999999996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5130</v>
      </c>
      <c r="E38" s="20">
        <f t="shared" si="0"/>
        <v>5004.3149999999996</v>
      </c>
      <c r="F38" s="21">
        <v>43</v>
      </c>
      <c r="G38" s="22">
        <v>10.3</v>
      </c>
      <c r="H38" s="24">
        <v>10.45</v>
      </c>
      <c r="I38" s="20">
        <v>5130</v>
      </c>
      <c r="J38" s="20">
        <f t="shared" si="1"/>
        <v>5004.3149999999996</v>
      </c>
      <c r="K38" s="21">
        <v>75</v>
      </c>
      <c r="L38" s="24">
        <v>18.3</v>
      </c>
      <c r="M38" s="22">
        <v>18.45</v>
      </c>
      <c r="N38" s="20">
        <v>5130</v>
      </c>
      <c r="O38" s="20">
        <f t="shared" si="2"/>
        <v>5004.3149999999996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5130</v>
      </c>
      <c r="E39" s="20">
        <f t="shared" si="0"/>
        <v>5004.3149999999996</v>
      </c>
      <c r="F39" s="21">
        <v>44</v>
      </c>
      <c r="G39" s="22">
        <v>10.45</v>
      </c>
      <c r="H39" s="24">
        <v>11</v>
      </c>
      <c r="I39" s="20">
        <v>5130</v>
      </c>
      <c r="J39" s="20">
        <f t="shared" si="1"/>
        <v>5004.3149999999996</v>
      </c>
      <c r="K39" s="21">
        <v>76</v>
      </c>
      <c r="L39" s="24">
        <v>18.45</v>
      </c>
      <c r="M39" s="22">
        <v>19</v>
      </c>
      <c r="N39" s="20">
        <v>5130</v>
      </c>
      <c r="O39" s="20">
        <f t="shared" si="2"/>
        <v>5004.3149999999996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5130</v>
      </c>
      <c r="E40" s="20">
        <f t="shared" si="0"/>
        <v>5004.3149999999996</v>
      </c>
      <c r="F40" s="21">
        <v>45</v>
      </c>
      <c r="G40" s="22">
        <v>11</v>
      </c>
      <c r="H40" s="24">
        <v>11.15</v>
      </c>
      <c r="I40" s="20">
        <v>5130</v>
      </c>
      <c r="J40" s="20">
        <f t="shared" si="1"/>
        <v>5004.3149999999996</v>
      </c>
      <c r="K40" s="21">
        <v>77</v>
      </c>
      <c r="L40" s="24">
        <v>19</v>
      </c>
      <c r="M40" s="22">
        <v>19.149999999999999</v>
      </c>
      <c r="N40" s="20">
        <v>5130</v>
      </c>
      <c r="O40" s="20">
        <f t="shared" si="2"/>
        <v>5004.3149999999996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5130</v>
      </c>
      <c r="E41" s="20">
        <f t="shared" si="0"/>
        <v>5004.3149999999996</v>
      </c>
      <c r="F41" s="21">
        <v>46</v>
      </c>
      <c r="G41" s="22">
        <v>11.15</v>
      </c>
      <c r="H41" s="24">
        <v>11.3</v>
      </c>
      <c r="I41" s="20">
        <v>5130</v>
      </c>
      <c r="J41" s="20">
        <f t="shared" si="1"/>
        <v>5004.3149999999996</v>
      </c>
      <c r="K41" s="21">
        <v>78</v>
      </c>
      <c r="L41" s="24">
        <v>19.149999999999999</v>
      </c>
      <c r="M41" s="22">
        <v>19.3</v>
      </c>
      <c r="N41" s="20">
        <v>5130</v>
      </c>
      <c r="O41" s="20">
        <f t="shared" si="2"/>
        <v>5004.3149999999996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5130</v>
      </c>
      <c r="E42" s="20">
        <f t="shared" si="0"/>
        <v>5004.3149999999996</v>
      </c>
      <c r="F42" s="21">
        <v>47</v>
      </c>
      <c r="G42" s="22">
        <v>11.3</v>
      </c>
      <c r="H42" s="24">
        <v>11.45</v>
      </c>
      <c r="I42" s="20">
        <v>5130</v>
      </c>
      <c r="J42" s="20">
        <f t="shared" si="1"/>
        <v>5004.3149999999996</v>
      </c>
      <c r="K42" s="21">
        <v>79</v>
      </c>
      <c r="L42" s="24">
        <v>19.3</v>
      </c>
      <c r="M42" s="22">
        <v>19.45</v>
      </c>
      <c r="N42" s="20">
        <v>5130</v>
      </c>
      <c r="O42" s="20">
        <f t="shared" si="2"/>
        <v>5004.3149999999996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5130</v>
      </c>
      <c r="E43" s="20">
        <f t="shared" si="0"/>
        <v>5004.3149999999996</v>
      </c>
      <c r="F43" s="21">
        <v>48</v>
      </c>
      <c r="G43" s="22">
        <v>11.45</v>
      </c>
      <c r="H43" s="24">
        <v>12</v>
      </c>
      <c r="I43" s="20">
        <v>5130</v>
      </c>
      <c r="J43" s="20">
        <f t="shared" si="1"/>
        <v>5004.3149999999996</v>
      </c>
      <c r="K43" s="21">
        <v>80</v>
      </c>
      <c r="L43" s="24">
        <v>19.45</v>
      </c>
      <c r="M43" s="22">
        <v>20</v>
      </c>
      <c r="N43" s="20">
        <v>5130</v>
      </c>
      <c r="O43" s="20">
        <f t="shared" si="2"/>
        <v>5004.3149999999996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5130</v>
      </c>
      <c r="E44" s="20">
        <f t="shared" si="0"/>
        <v>5004.3149999999996</v>
      </c>
      <c r="F44" s="21">
        <v>49</v>
      </c>
      <c r="G44" s="22">
        <v>12</v>
      </c>
      <c r="H44" s="24">
        <v>12.15</v>
      </c>
      <c r="I44" s="20">
        <v>5130</v>
      </c>
      <c r="J44" s="20">
        <f t="shared" si="1"/>
        <v>5004.3149999999996</v>
      </c>
      <c r="K44" s="21">
        <v>81</v>
      </c>
      <c r="L44" s="24">
        <v>20</v>
      </c>
      <c r="M44" s="22">
        <v>20.149999999999999</v>
      </c>
      <c r="N44" s="20">
        <v>5130</v>
      </c>
      <c r="O44" s="20">
        <f t="shared" si="2"/>
        <v>5004.3149999999996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5130</v>
      </c>
      <c r="E45" s="20">
        <f t="shared" si="0"/>
        <v>5004.3149999999996</v>
      </c>
      <c r="F45" s="21">
        <v>50</v>
      </c>
      <c r="G45" s="22">
        <v>12.15</v>
      </c>
      <c r="H45" s="24">
        <v>12.3</v>
      </c>
      <c r="I45" s="20">
        <v>5130</v>
      </c>
      <c r="J45" s="20">
        <f t="shared" si="1"/>
        <v>5004.3149999999996</v>
      </c>
      <c r="K45" s="21">
        <v>82</v>
      </c>
      <c r="L45" s="24">
        <v>20.149999999999999</v>
      </c>
      <c r="M45" s="22">
        <v>20.3</v>
      </c>
      <c r="N45" s="20">
        <v>5130</v>
      </c>
      <c r="O45" s="20">
        <f t="shared" si="2"/>
        <v>5004.3149999999996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5130</v>
      </c>
      <c r="E46" s="20">
        <f t="shared" si="0"/>
        <v>5004.3149999999996</v>
      </c>
      <c r="F46" s="21">
        <v>51</v>
      </c>
      <c r="G46" s="22">
        <v>12.3</v>
      </c>
      <c r="H46" s="24">
        <v>12.45</v>
      </c>
      <c r="I46" s="20">
        <v>5130</v>
      </c>
      <c r="J46" s="20">
        <f t="shared" si="1"/>
        <v>5004.3149999999996</v>
      </c>
      <c r="K46" s="21">
        <v>83</v>
      </c>
      <c r="L46" s="24">
        <v>20.3</v>
      </c>
      <c r="M46" s="22">
        <v>20.45</v>
      </c>
      <c r="N46" s="20">
        <v>5130</v>
      </c>
      <c r="O46" s="20">
        <f t="shared" si="2"/>
        <v>5004.3149999999996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5130</v>
      </c>
      <c r="E47" s="20">
        <f t="shared" si="0"/>
        <v>5004.3149999999996</v>
      </c>
      <c r="F47" s="21">
        <v>52</v>
      </c>
      <c r="G47" s="22">
        <v>12.45</v>
      </c>
      <c r="H47" s="24">
        <v>13</v>
      </c>
      <c r="I47" s="20">
        <v>5130</v>
      </c>
      <c r="J47" s="20">
        <f t="shared" si="1"/>
        <v>5004.3149999999996</v>
      </c>
      <c r="K47" s="21">
        <v>84</v>
      </c>
      <c r="L47" s="24">
        <v>20.45</v>
      </c>
      <c r="M47" s="22">
        <v>21</v>
      </c>
      <c r="N47" s="20">
        <v>5130</v>
      </c>
      <c r="O47" s="20">
        <f t="shared" si="2"/>
        <v>5004.3149999999996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5130</v>
      </c>
      <c r="E48" s="20">
        <f t="shared" si="0"/>
        <v>5004.3149999999996</v>
      </c>
      <c r="F48" s="21">
        <v>53</v>
      </c>
      <c r="G48" s="22">
        <v>13</v>
      </c>
      <c r="H48" s="24">
        <v>13.15</v>
      </c>
      <c r="I48" s="20">
        <v>5130</v>
      </c>
      <c r="J48" s="20">
        <f t="shared" si="1"/>
        <v>5004.3149999999996</v>
      </c>
      <c r="K48" s="21">
        <v>85</v>
      </c>
      <c r="L48" s="24">
        <v>21</v>
      </c>
      <c r="M48" s="22">
        <v>21.15</v>
      </c>
      <c r="N48" s="20">
        <v>5130</v>
      </c>
      <c r="O48" s="20">
        <f t="shared" si="2"/>
        <v>5004.3149999999996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5130</v>
      </c>
      <c r="E49" s="20">
        <f t="shared" si="0"/>
        <v>5004.3149999999996</v>
      </c>
      <c r="F49" s="21">
        <v>54</v>
      </c>
      <c r="G49" s="22">
        <v>13.15</v>
      </c>
      <c r="H49" s="24">
        <v>13.3</v>
      </c>
      <c r="I49" s="20">
        <v>5130</v>
      </c>
      <c r="J49" s="20">
        <f t="shared" si="1"/>
        <v>5004.3149999999996</v>
      </c>
      <c r="K49" s="21">
        <v>86</v>
      </c>
      <c r="L49" s="24">
        <v>21.15</v>
      </c>
      <c r="M49" s="22">
        <v>21.3</v>
      </c>
      <c r="N49" s="20">
        <v>5130</v>
      </c>
      <c r="O49" s="20">
        <f t="shared" si="2"/>
        <v>5004.3149999999996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5130</v>
      </c>
      <c r="E50" s="20">
        <f t="shared" si="0"/>
        <v>5004.3149999999996</v>
      </c>
      <c r="F50" s="21">
        <v>55</v>
      </c>
      <c r="G50" s="22">
        <v>13.3</v>
      </c>
      <c r="H50" s="24">
        <v>13.45</v>
      </c>
      <c r="I50" s="20">
        <v>5130</v>
      </c>
      <c r="J50" s="20">
        <f t="shared" si="1"/>
        <v>5004.3149999999996</v>
      </c>
      <c r="K50" s="21">
        <v>87</v>
      </c>
      <c r="L50" s="24">
        <v>21.3</v>
      </c>
      <c r="M50" s="22">
        <v>21.45</v>
      </c>
      <c r="N50" s="20">
        <v>5130</v>
      </c>
      <c r="O50" s="20">
        <f t="shared" si="2"/>
        <v>5004.3149999999996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5130</v>
      </c>
      <c r="E51" s="20">
        <f t="shared" si="0"/>
        <v>5004.3149999999996</v>
      </c>
      <c r="F51" s="21">
        <v>56</v>
      </c>
      <c r="G51" s="22">
        <v>13.45</v>
      </c>
      <c r="H51" s="24">
        <v>14</v>
      </c>
      <c r="I51" s="20">
        <v>5130</v>
      </c>
      <c r="J51" s="20">
        <f t="shared" si="1"/>
        <v>5004.3149999999996</v>
      </c>
      <c r="K51" s="21">
        <v>88</v>
      </c>
      <c r="L51" s="24">
        <v>21.45</v>
      </c>
      <c r="M51" s="22">
        <v>22</v>
      </c>
      <c r="N51" s="20">
        <v>5130</v>
      </c>
      <c r="O51" s="20">
        <f t="shared" si="2"/>
        <v>5004.3149999999996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5130</v>
      </c>
      <c r="E52" s="20">
        <f t="shared" si="0"/>
        <v>5004.3149999999996</v>
      </c>
      <c r="F52" s="21">
        <v>57</v>
      </c>
      <c r="G52" s="22">
        <v>14</v>
      </c>
      <c r="H52" s="24">
        <v>14.15</v>
      </c>
      <c r="I52" s="20">
        <v>5130</v>
      </c>
      <c r="J52" s="20">
        <f t="shared" si="1"/>
        <v>5004.3149999999996</v>
      </c>
      <c r="K52" s="21">
        <v>89</v>
      </c>
      <c r="L52" s="24">
        <v>22</v>
      </c>
      <c r="M52" s="22">
        <v>22.15</v>
      </c>
      <c r="N52" s="20">
        <v>5130</v>
      </c>
      <c r="O52" s="20">
        <f t="shared" si="2"/>
        <v>5004.3149999999996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5130</v>
      </c>
      <c r="E53" s="20">
        <f t="shared" si="0"/>
        <v>5004.3149999999996</v>
      </c>
      <c r="F53" s="21">
        <v>58</v>
      </c>
      <c r="G53" s="22">
        <v>14.15</v>
      </c>
      <c r="H53" s="24">
        <v>14.3</v>
      </c>
      <c r="I53" s="20">
        <v>5130</v>
      </c>
      <c r="J53" s="20">
        <f t="shared" si="1"/>
        <v>5004.3149999999996</v>
      </c>
      <c r="K53" s="21">
        <v>90</v>
      </c>
      <c r="L53" s="24">
        <v>22.15</v>
      </c>
      <c r="M53" s="22">
        <v>22.3</v>
      </c>
      <c r="N53" s="20">
        <v>5130</v>
      </c>
      <c r="O53" s="20">
        <f t="shared" si="2"/>
        <v>5004.3149999999996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5130</v>
      </c>
      <c r="E54" s="20">
        <f t="shared" si="0"/>
        <v>5004.3149999999996</v>
      </c>
      <c r="F54" s="21">
        <v>59</v>
      </c>
      <c r="G54" s="22">
        <v>14.3</v>
      </c>
      <c r="H54" s="24">
        <v>14.45</v>
      </c>
      <c r="I54" s="20">
        <v>5130</v>
      </c>
      <c r="J54" s="20">
        <f t="shared" si="1"/>
        <v>5004.3149999999996</v>
      </c>
      <c r="K54" s="21">
        <v>91</v>
      </c>
      <c r="L54" s="24">
        <v>22.3</v>
      </c>
      <c r="M54" s="22">
        <v>22.45</v>
      </c>
      <c r="N54" s="20">
        <v>5130</v>
      </c>
      <c r="O54" s="20">
        <f t="shared" si="2"/>
        <v>5004.3149999999996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5130</v>
      </c>
      <c r="E55" s="20">
        <f t="shared" si="0"/>
        <v>5004.3149999999996</v>
      </c>
      <c r="F55" s="21">
        <v>60</v>
      </c>
      <c r="G55" s="22">
        <v>14.45</v>
      </c>
      <c r="H55" s="22">
        <v>15</v>
      </c>
      <c r="I55" s="20">
        <v>5130</v>
      </c>
      <c r="J55" s="20">
        <f t="shared" si="1"/>
        <v>5004.3149999999996</v>
      </c>
      <c r="K55" s="21">
        <v>92</v>
      </c>
      <c r="L55" s="24">
        <v>22.45</v>
      </c>
      <c r="M55" s="22">
        <v>23</v>
      </c>
      <c r="N55" s="20">
        <v>5130</v>
      </c>
      <c r="O55" s="20">
        <f t="shared" si="2"/>
        <v>5004.3149999999996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5130</v>
      </c>
      <c r="E56" s="20">
        <f t="shared" si="0"/>
        <v>5004.3149999999996</v>
      </c>
      <c r="F56" s="21">
        <v>61</v>
      </c>
      <c r="G56" s="22">
        <v>15</v>
      </c>
      <c r="H56" s="22">
        <v>15.15</v>
      </c>
      <c r="I56" s="20">
        <v>5130</v>
      </c>
      <c r="J56" s="20">
        <f t="shared" si="1"/>
        <v>5004.3149999999996</v>
      </c>
      <c r="K56" s="21">
        <v>93</v>
      </c>
      <c r="L56" s="24">
        <v>23</v>
      </c>
      <c r="M56" s="22">
        <v>23.15</v>
      </c>
      <c r="N56" s="20">
        <v>5130</v>
      </c>
      <c r="O56" s="20">
        <f t="shared" si="2"/>
        <v>5004.3149999999996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5130</v>
      </c>
      <c r="E57" s="20">
        <f t="shared" si="0"/>
        <v>5004.3149999999996</v>
      </c>
      <c r="F57" s="21">
        <v>62</v>
      </c>
      <c r="G57" s="22">
        <v>15.15</v>
      </c>
      <c r="H57" s="22">
        <v>15.3</v>
      </c>
      <c r="I57" s="20">
        <v>5130</v>
      </c>
      <c r="J57" s="20">
        <f t="shared" si="1"/>
        <v>5004.3149999999996</v>
      </c>
      <c r="K57" s="21">
        <v>94</v>
      </c>
      <c r="L57" s="22">
        <v>23.15</v>
      </c>
      <c r="M57" s="22">
        <v>23.3</v>
      </c>
      <c r="N57" s="20">
        <v>5130</v>
      </c>
      <c r="O57" s="20">
        <f t="shared" si="2"/>
        <v>5004.3149999999996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5130</v>
      </c>
      <c r="E58" s="20">
        <f t="shared" si="0"/>
        <v>5004.3149999999996</v>
      </c>
      <c r="F58" s="21">
        <v>63</v>
      </c>
      <c r="G58" s="22">
        <v>15.3</v>
      </c>
      <c r="H58" s="22">
        <v>15.45</v>
      </c>
      <c r="I58" s="20">
        <v>5130</v>
      </c>
      <c r="J58" s="20">
        <f t="shared" si="1"/>
        <v>5004.3149999999996</v>
      </c>
      <c r="K58" s="21">
        <v>95</v>
      </c>
      <c r="L58" s="22">
        <v>23.3</v>
      </c>
      <c r="M58" s="22">
        <v>23.45</v>
      </c>
      <c r="N58" s="20">
        <v>5130</v>
      </c>
      <c r="O58" s="20">
        <f t="shared" si="2"/>
        <v>5004.3149999999996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5130</v>
      </c>
      <c r="E59" s="20">
        <f t="shared" si="0"/>
        <v>5004.3149999999996</v>
      </c>
      <c r="F59" s="21">
        <v>64</v>
      </c>
      <c r="G59" s="22">
        <v>15.45</v>
      </c>
      <c r="H59" s="22">
        <v>16</v>
      </c>
      <c r="I59" s="20">
        <v>5130</v>
      </c>
      <c r="J59" s="20">
        <f t="shared" si="1"/>
        <v>5004.3149999999996</v>
      </c>
      <c r="K59" s="26">
        <v>96</v>
      </c>
      <c r="L59" s="22">
        <v>23.45</v>
      </c>
      <c r="M59" s="27">
        <v>24</v>
      </c>
      <c r="N59" s="20">
        <v>5130</v>
      </c>
      <c r="O59" s="20">
        <f t="shared" si="2"/>
        <v>5004.3149999999996</v>
      </c>
    </row>
    <row r="60" spans="1:18" ht="12.75" customHeight="1">
      <c r="A60" s="28"/>
      <c r="B60" s="29"/>
      <c r="C60" s="30"/>
      <c r="D60" s="31">
        <f>SUM(D28:D59)</f>
        <v>164160</v>
      </c>
      <c r="E60" s="32">
        <f>SUM(E28:E59)</f>
        <v>160138.08000000005</v>
      </c>
      <c r="F60" s="33"/>
      <c r="G60" s="34"/>
      <c r="H60" s="34"/>
      <c r="I60" s="32">
        <f>SUM(I28:I59)</f>
        <v>164160</v>
      </c>
      <c r="J60" s="31">
        <f>SUM(J28:J59)</f>
        <v>160138.08000000005</v>
      </c>
      <c r="K60" s="33"/>
      <c r="L60" s="34"/>
      <c r="M60" s="34"/>
      <c r="N60" s="31">
        <f>SUM(N28:N59)</f>
        <v>164160</v>
      </c>
      <c r="O60" s="32">
        <f>SUM(O28:O59)</f>
        <v>160138.08000000005</v>
      </c>
      <c r="P60" s="12"/>
      <c r="Q60" s="35"/>
      <c r="R60" s="12"/>
    </row>
    <row r="64" spans="1:18" ht="12.75" customHeight="1">
      <c r="A64" t="s">
        <v>142</v>
      </c>
      <c r="B64">
        <f>SUM(D60,I60,N60)/(4000*1000)</f>
        <v>0.12311999999999999</v>
      </c>
      <c r="C64">
        <f>ROUNDDOWN(SUM(E60,J60,O60)/(4000*1000),4)</f>
        <v>0.1201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143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144</v>
      </c>
      <c r="N12" s="2" t="s">
        <v>145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146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8210</v>
      </c>
      <c r="E28" s="20">
        <f t="shared" ref="E28:E59" si="0">D28*(100-2.45)/100</f>
        <v>8008.8549999999996</v>
      </c>
      <c r="F28" s="21">
        <v>33</v>
      </c>
      <c r="G28" s="22">
        <v>8</v>
      </c>
      <c r="H28" s="22">
        <v>8.15</v>
      </c>
      <c r="I28" s="20">
        <v>8210</v>
      </c>
      <c r="J28" s="20">
        <f t="shared" ref="J28:J59" si="1">I28*(100-2.45)/100</f>
        <v>8008.8549999999996</v>
      </c>
      <c r="K28" s="21">
        <v>65</v>
      </c>
      <c r="L28" s="22">
        <v>16</v>
      </c>
      <c r="M28" s="22">
        <v>16.149999999999999</v>
      </c>
      <c r="N28" s="20">
        <v>8210</v>
      </c>
      <c r="O28" s="20">
        <f t="shared" ref="O28:O59" si="2">N28*(100-2.45)/100</f>
        <v>8008.8549999999996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8210</v>
      </c>
      <c r="E29" s="20">
        <f t="shared" si="0"/>
        <v>8008.8549999999996</v>
      </c>
      <c r="F29" s="21">
        <v>34</v>
      </c>
      <c r="G29" s="22">
        <v>8.15</v>
      </c>
      <c r="H29" s="22">
        <v>8.3000000000000007</v>
      </c>
      <c r="I29" s="20">
        <v>8210</v>
      </c>
      <c r="J29" s="20">
        <f t="shared" si="1"/>
        <v>8008.8549999999996</v>
      </c>
      <c r="K29" s="21">
        <v>66</v>
      </c>
      <c r="L29" s="22">
        <v>16.149999999999999</v>
      </c>
      <c r="M29" s="22">
        <v>16.3</v>
      </c>
      <c r="N29" s="20">
        <v>8210</v>
      </c>
      <c r="O29" s="20">
        <f t="shared" si="2"/>
        <v>8008.8549999999996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8210</v>
      </c>
      <c r="E30" s="20">
        <f t="shared" si="0"/>
        <v>8008.8549999999996</v>
      </c>
      <c r="F30" s="21">
        <v>35</v>
      </c>
      <c r="G30" s="22">
        <v>8.3000000000000007</v>
      </c>
      <c r="H30" s="22">
        <v>8.4499999999999993</v>
      </c>
      <c r="I30" s="20">
        <v>8210</v>
      </c>
      <c r="J30" s="20">
        <f t="shared" si="1"/>
        <v>8008.8549999999996</v>
      </c>
      <c r="K30" s="21">
        <v>67</v>
      </c>
      <c r="L30" s="22">
        <v>16.3</v>
      </c>
      <c r="M30" s="22">
        <v>16.45</v>
      </c>
      <c r="N30" s="20">
        <v>8210</v>
      </c>
      <c r="O30" s="20">
        <f t="shared" si="2"/>
        <v>8008.8549999999996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8210</v>
      </c>
      <c r="E31" s="20">
        <f t="shared" si="0"/>
        <v>8008.8549999999996</v>
      </c>
      <c r="F31" s="21">
        <v>36</v>
      </c>
      <c r="G31" s="22">
        <v>8.4499999999999993</v>
      </c>
      <c r="H31" s="22">
        <v>9</v>
      </c>
      <c r="I31" s="20">
        <v>8210</v>
      </c>
      <c r="J31" s="20">
        <f t="shared" si="1"/>
        <v>8008.8549999999996</v>
      </c>
      <c r="K31" s="21">
        <v>68</v>
      </c>
      <c r="L31" s="22">
        <v>16.45</v>
      </c>
      <c r="M31" s="22">
        <v>17</v>
      </c>
      <c r="N31" s="20">
        <v>8210</v>
      </c>
      <c r="O31" s="20">
        <f t="shared" si="2"/>
        <v>8008.8549999999996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8210</v>
      </c>
      <c r="E32" s="20">
        <f t="shared" si="0"/>
        <v>8008.8549999999996</v>
      </c>
      <c r="F32" s="21">
        <v>37</v>
      </c>
      <c r="G32" s="22">
        <v>9</v>
      </c>
      <c r="H32" s="22">
        <v>9.15</v>
      </c>
      <c r="I32" s="20">
        <v>8210</v>
      </c>
      <c r="J32" s="20">
        <f t="shared" si="1"/>
        <v>8008.8549999999996</v>
      </c>
      <c r="K32" s="21">
        <v>69</v>
      </c>
      <c r="L32" s="22">
        <v>17</v>
      </c>
      <c r="M32" s="22">
        <v>17.149999999999999</v>
      </c>
      <c r="N32" s="20">
        <v>8210</v>
      </c>
      <c r="O32" s="20">
        <f t="shared" si="2"/>
        <v>8008.8549999999996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8210</v>
      </c>
      <c r="E33" s="20">
        <f t="shared" si="0"/>
        <v>8008.8549999999996</v>
      </c>
      <c r="F33" s="21">
        <v>38</v>
      </c>
      <c r="G33" s="22">
        <v>9.15</v>
      </c>
      <c r="H33" s="22">
        <v>9.3000000000000007</v>
      </c>
      <c r="I33" s="20">
        <v>8210</v>
      </c>
      <c r="J33" s="20">
        <f t="shared" si="1"/>
        <v>8008.8549999999996</v>
      </c>
      <c r="K33" s="21">
        <v>70</v>
      </c>
      <c r="L33" s="22">
        <v>17.149999999999999</v>
      </c>
      <c r="M33" s="22">
        <v>17.3</v>
      </c>
      <c r="N33" s="20">
        <v>8210</v>
      </c>
      <c r="O33" s="20">
        <f t="shared" si="2"/>
        <v>8008.8549999999996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8210</v>
      </c>
      <c r="E34" s="20">
        <f t="shared" si="0"/>
        <v>8008.8549999999996</v>
      </c>
      <c r="F34" s="21">
        <v>39</v>
      </c>
      <c r="G34" s="22">
        <v>9.3000000000000007</v>
      </c>
      <c r="H34" s="22">
        <v>9.4499999999999993</v>
      </c>
      <c r="I34" s="20">
        <v>8210</v>
      </c>
      <c r="J34" s="20">
        <f t="shared" si="1"/>
        <v>8008.8549999999996</v>
      </c>
      <c r="K34" s="21">
        <v>71</v>
      </c>
      <c r="L34" s="22">
        <v>17.3</v>
      </c>
      <c r="M34" s="22">
        <v>17.45</v>
      </c>
      <c r="N34" s="20">
        <v>8210</v>
      </c>
      <c r="O34" s="20">
        <f t="shared" si="2"/>
        <v>8008.8549999999996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8210</v>
      </c>
      <c r="E35" s="20">
        <f t="shared" si="0"/>
        <v>8008.8549999999996</v>
      </c>
      <c r="F35" s="21">
        <v>40</v>
      </c>
      <c r="G35" s="22">
        <v>9.4499999999999993</v>
      </c>
      <c r="H35" s="22">
        <v>10</v>
      </c>
      <c r="I35" s="20">
        <v>8210</v>
      </c>
      <c r="J35" s="20">
        <f t="shared" si="1"/>
        <v>8008.8549999999996</v>
      </c>
      <c r="K35" s="21">
        <v>72</v>
      </c>
      <c r="L35" s="24">
        <v>17.45</v>
      </c>
      <c r="M35" s="22">
        <v>18</v>
      </c>
      <c r="N35" s="20">
        <v>8210</v>
      </c>
      <c r="O35" s="20">
        <f t="shared" si="2"/>
        <v>8008.8549999999996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8210</v>
      </c>
      <c r="E36" s="20">
        <f t="shared" si="0"/>
        <v>8008.8549999999996</v>
      </c>
      <c r="F36" s="21">
        <v>41</v>
      </c>
      <c r="G36" s="22">
        <v>10</v>
      </c>
      <c r="H36" s="24">
        <v>10.15</v>
      </c>
      <c r="I36" s="20">
        <v>8210</v>
      </c>
      <c r="J36" s="20">
        <f t="shared" si="1"/>
        <v>8008.8549999999996</v>
      </c>
      <c r="K36" s="21">
        <v>73</v>
      </c>
      <c r="L36" s="24">
        <v>18</v>
      </c>
      <c r="M36" s="22">
        <v>18.149999999999999</v>
      </c>
      <c r="N36" s="20">
        <v>8210</v>
      </c>
      <c r="O36" s="20">
        <f t="shared" si="2"/>
        <v>8008.8549999999996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8210</v>
      </c>
      <c r="E37" s="20">
        <f t="shared" si="0"/>
        <v>8008.8549999999996</v>
      </c>
      <c r="F37" s="21">
        <v>42</v>
      </c>
      <c r="G37" s="22">
        <v>10.15</v>
      </c>
      <c r="H37" s="24">
        <v>10.3</v>
      </c>
      <c r="I37" s="20">
        <v>8210</v>
      </c>
      <c r="J37" s="20">
        <f t="shared" si="1"/>
        <v>8008.8549999999996</v>
      </c>
      <c r="K37" s="21">
        <v>74</v>
      </c>
      <c r="L37" s="24">
        <v>18.149999999999999</v>
      </c>
      <c r="M37" s="22">
        <v>18.3</v>
      </c>
      <c r="N37" s="20">
        <v>8210</v>
      </c>
      <c r="O37" s="20">
        <f t="shared" si="2"/>
        <v>8008.8549999999996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8210</v>
      </c>
      <c r="E38" s="20">
        <f t="shared" si="0"/>
        <v>8008.8549999999996</v>
      </c>
      <c r="F38" s="21">
        <v>43</v>
      </c>
      <c r="G38" s="22">
        <v>10.3</v>
      </c>
      <c r="H38" s="24">
        <v>10.45</v>
      </c>
      <c r="I38" s="20">
        <v>8210</v>
      </c>
      <c r="J38" s="20">
        <f t="shared" si="1"/>
        <v>8008.8549999999996</v>
      </c>
      <c r="K38" s="21">
        <v>75</v>
      </c>
      <c r="L38" s="24">
        <v>18.3</v>
      </c>
      <c r="M38" s="22">
        <v>18.45</v>
      </c>
      <c r="N38" s="20">
        <v>8210</v>
      </c>
      <c r="O38" s="20">
        <f t="shared" si="2"/>
        <v>8008.8549999999996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8210</v>
      </c>
      <c r="E39" s="20">
        <f t="shared" si="0"/>
        <v>8008.8549999999996</v>
      </c>
      <c r="F39" s="21">
        <v>44</v>
      </c>
      <c r="G39" s="22">
        <v>10.45</v>
      </c>
      <c r="H39" s="24">
        <v>11</v>
      </c>
      <c r="I39" s="20">
        <v>8210</v>
      </c>
      <c r="J39" s="20">
        <f t="shared" si="1"/>
        <v>8008.8549999999996</v>
      </c>
      <c r="K39" s="21">
        <v>76</v>
      </c>
      <c r="L39" s="24">
        <v>18.45</v>
      </c>
      <c r="M39" s="22">
        <v>19</v>
      </c>
      <c r="N39" s="20">
        <v>8210</v>
      </c>
      <c r="O39" s="20">
        <f t="shared" si="2"/>
        <v>8008.8549999999996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8210</v>
      </c>
      <c r="E40" s="20">
        <f t="shared" si="0"/>
        <v>8008.8549999999996</v>
      </c>
      <c r="F40" s="21">
        <v>45</v>
      </c>
      <c r="G40" s="22">
        <v>11</v>
      </c>
      <c r="H40" s="24">
        <v>11.15</v>
      </c>
      <c r="I40" s="20">
        <v>8210</v>
      </c>
      <c r="J40" s="20">
        <f t="shared" si="1"/>
        <v>8008.8549999999996</v>
      </c>
      <c r="K40" s="21">
        <v>77</v>
      </c>
      <c r="L40" s="24">
        <v>19</v>
      </c>
      <c r="M40" s="22">
        <v>19.149999999999999</v>
      </c>
      <c r="N40" s="20">
        <v>8210</v>
      </c>
      <c r="O40" s="20">
        <f t="shared" si="2"/>
        <v>8008.8549999999996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8210</v>
      </c>
      <c r="E41" s="20">
        <f t="shared" si="0"/>
        <v>8008.8549999999996</v>
      </c>
      <c r="F41" s="21">
        <v>46</v>
      </c>
      <c r="G41" s="22">
        <v>11.15</v>
      </c>
      <c r="H41" s="24">
        <v>11.3</v>
      </c>
      <c r="I41" s="20">
        <v>8210</v>
      </c>
      <c r="J41" s="20">
        <f t="shared" si="1"/>
        <v>8008.8549999999996</v>
      </c>
      <c r="K41" s="21">
        <v>78</v>
      </c>
      <c r="L41" s="24">
        <v>19.149999999999999</v>
      </c>
      <c r="M41" s="22">
        <v>19.3</v>
      </c>
      <c r="N41" s="20">
        <v>8210</v>
      </c>
      <c r="O41" s="20">
        <f t="shared" si="2"/>
        <v>8008.8549999999996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8210</v>
      </c>
      <c r="E42" s="20">
        <f t="shared" si="0"/>
        <v>8008.8549999999996</v>
      </c>
      <c r="F42" s="21">
        <v>47</v>
      </c>
      <c r="G42" s="22">
        <v>11.3</v>
      </c>
      <c r="H42" s="24">
        <v>11.45</v>
      </c>
      <c r="I42" s="20">
        <v>8210</v>
      </c>
      <c r="J42" s="20">
        <f t="shared" si="1"/>
        <v>8008.8549999999996</v>
      </c>
      <c r="K42" s="21">
        <v>79</v>
      </c>
      <c r="L42" s="24">
        <v>19.3</v>
      </c>
      <c r="M42" s="22">
        <v>19.45</v>
      </c>
      <c r="N42" s="20">
        <v>8210</v>
      </c>
      <c r="O42" s="20">
        <f t="shared" si="2"/>
        <v>8008.8549999999996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8210</v>
      </c>
      <c r="E43" s="20">
        <f t="shared" si="0"/>
        <v>8008.8549999999996</v>
      </c>
      <c r="F43" s="21">
        <v>48</v>
      </c>
      <c r="G43" s="22">
        <v>11.45</v>
      </c>
      <c r="H43" s="24">
        <v>12</v>
      </c>
      <c r="I43" s="20">
        <v>8210</v>
      </c>
      <c r="J43" s="20">
        <f t="shared" si="1"/>
        <v>8008.8549999999996</v>
      </c>
      <c r="K43" s="21">
        <v>80</v>
      </c>
      <c r="L43" s="24">
        <v>19.45</v>
      </c>
      <c r="M43" s="22">
        <v>20</v>
      </c>
      <c r="N43" s="20">
        <v>8210</v>
      </c>
      <c r="O43" s="20">
        <f t="shared" si="2"/>
        <v>8008.8549999999996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8210</v>
      </c>
      <c r="E44" s="20">
        <f t="shared" si="0"/>
        <v>8008.8549999999996</v>
      </c>
      <c r="F44" s="21">
        <v>49</v>
      </c>
      <c r="G44" s="22">
        <v>12</v>
      </c>
      <c r="H44" s="24">
        <v>12.15</v>
      </c>
      <c r="I44" s="20">
        <v>8210</v>
      </c>
      <c r="J44" s="20">
        <f t="shared" si="1"/>
        <v>8008.8549999999996</v>
      </c>
      <c r="K44" s="21">
        <v>81</v>
      </c>
      <c r="L44" s="24">
        <v>20</v>
      </c>
      <c r="M44" s="22">
        <v>20.149999999999999</v>
      </c>
      <c r="N44" s="20">
        <v>8210</v>
      </c>
      <c r="O44" s="20">
        <f t="shared" si="2"/>
        <v>8008.8549999999996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8210</v>
      </c>
      <c r="E45" s="20">
        <f t="shared" si="0"/>
        <v>8008.8549999999996</v>
      </c>
      <c r="F45" s="21">
        <v>50</v>
      </c>
      <c r="G45" s="22">
        <v>12.15</v>
      </c>
      <c r="H45" s="24">
        <v>12.3</v>
      </c>
      <c r="I45" s="20">
        <v>8210</v>
      </c>
      <c r="J45" s="20">
        <f t="shared" si="1"/>
        <v>8008.8549999999996</v>
      </c>
      <c r="K45" s="21">
        <v>82</v>
      </c>
      <c r="L45" s="24">
        <v>20.149999999999999</v>
      </c>
      <c r="M45" s="22">
        <v>20.3</v>
      </c>
      <c r="N45" s="20">
        <v>8210</v>
      </c>
      <c r="O45" s="20">
        <f t="shared" si="2"/>
        <v>8008.8549999999996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8210</v>
      </c>
      <c r="E46" s="20">
        <f t="shared" si="0"/>
        <v>8008.8549999999996</v>
      </c>
      <c r="F46" s="21">
        <v>51</v>
      </c>
      <c r="G46" s="22">
        <v>12.3</v>
      </c>
      <c r="H46" s="24">
        <v>12.45</v>
      </c>
      <c r="I46" s="20">
        <v>8210</v>
      </c>
      <c r="J46" s="20">
        <f t="shared" si="1"/>
        <v>8008.8549999999996</v>
      </c>
      <c r="K46" s="21">
        <v>83</v>
      </c>
      <c r="L46" s="24">
        <v>20.3</v>
      </c>
      <c r="M46" s="22">
        <v>20.45</v>
      </c>
      <c r="N46" s="20">
        <v>8210</v>
      </c>
      <c r="O46" s="20">
        <f t="shared" si="2"/>
        <v>8008.8549999999996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8210</v>
      </c>
      <c r="E47" s="20">
        <f t="shared" si="0"/>
        <v>8008.8549999999996</v>
      </c>
      <c r="F47" s="21">
        <v>52</v>
      </c>
      <c r="G47" s="22">
        <v>12.45</v>
      </c>
      <c r="H47" s="24">
        <v>13</v>
      </c>
      <c r="I47" s="20">
        <v>8210</v>
      </c>
      <c r="J47" s="20">
        <f t="shared" si="1"/>
        <v>8008.8549999999996</v>
      </c>
      <c r="K47" s="21">
        <v>84</v>
      </c>
      <c r="L47" s="24">
        <v>20.45</v>
      </c>
      <c r="M47" s="22">
        <v>21</v>
      </c>
      <c r="N47" s="20">
        <v>8210</v>
      </c>
      <c r="O47" s="20">
        <f t="shared" si="2"/>
        <v>8008.8549999999996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8210</v>
      </c>
      <c r="E48" s="20">
        <f t="shared" si="0"/>
        <v>8008.8549999999996</v>
      </c>
      <c r="F48" s="21">
        <v>53</v>
      </c>
      <c r="G48" s="22">
        <v>13</v>
      </c>
      <c r="H48" s="24">
        <v>13.15</v>
      </c>
      <c r="I48" s="20">
        <v>8210</v>
      </c>
      <c r="J48" s="20">
        <f t="shared" si="1"/>
        <v>8008.8549999999996</v>
      </c>
      <c r="K48" s="21">
        <v>85</v>
      </c>
      <c r="L48" s="24">
        <v>21</v>
      </c>
      <c r="M48" s="22">
        <v>21.15</v>
      </c>
      <c r="N48" s="20">
        <v>8210</v>
      </c>
      <c r="O48" s="20">
        <f t="shared" si="2"/>
        <v>8008.8549999999996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8210</v>
      </c>
      <c r="E49" s="20">
        <f t="shared" si="0"/>
        <v>8008.8549999999996</v>
      </c>
      <c r="F49" s="21">
        <v>54</v>
      </c>
      <c r="G49" s="22">
        <v>13.15</v>
      </c>
      <c r="H49" s="24">
        <v>13.3</v>
      </c>
      <c r="I49" s="20">
        <v>8210</v>
      </c>
      <c r="J49" s="20">
        <f t="shared" si="1"/>
        <v>8008.8549999999996</v>
      </c>
      <c r="K49" s="21">
        <v>86</v>
      </c>
      <c r="L49" s="24">
        <v>21.15</v>
      </c>
      <c r="M49" s="22">
        <v>21.3</v>
      </c>
      <c r="N49" s="20">
        <v>8210</v>
      </c>
      <c r="O49" s="20">
        <f t="shared" si="2"/>
        <v>8008.8549999999996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8210</v>
      </c>
      <c r="E50" s="20">
        <f t="shared" si="0"/>
        <v>8008.8549999999996</v>
      </c>
      <c r="F50" s="21">
        <v>55</v>
      </c>
      <c r="G50" s="22">
        <v>13.3</v>
      </c>
      <c r="H50" s="24">
        <v>13.45</v>
      </c>
      <c r="I50" s="20">
        <v>8210</v>
      </c>
      <c r="J50" s="20">
        <f t="shared" si="1"/>
        <v>8008.8549999999996</v>
      </c>
      <c r="K50" s="21">
        <v>87</v>
      </c>
      <c r="L50" s="24">
        <v>21.3</v>
      </c>
      <c r="M50" s="22">
        <v>21.45</v>
      </c>
      <c r="N50" s="20">
        <v>8210</v>
      </c>
      <c r="O50" s="20">
        <f t="shared" si="2"/>
        <v>8008.8549999999996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8210</v>
      </c>
      <c r="E51" s="20">
        <f t="shared" si="0"/>
        <v>8008.8549999999996</v>
      </c>
      <c r="F51" s="21">
        <v>56</v>
      </c>
      <c r="G51" s="22">
        <v>13.45</v>
      </c>
      <c r="H51" s="24">
        <v>14</v>
      </c>
      <c r="I51" s="20">
        <v>8210</v>
      </c>
      <c r="J51" s="20">
        <f t="shared" si="1"/>
        <v>8008.8549999999996</v>
      </c>
      <c r="K51" s="21">
        <v>88</v>
      </c>
      <c r="L51" s="24">
        <v>21.45</v>
      </c>
      <c r="M51" s="22">
        <v>22</v>
      </c>
      <c r="N51" s="20">
        <v>8210</v>
      </c>
      <c r="O51" s="20">
        <f t="shared" si="2"/>
        <v>8008.8549999999996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8210</v>
      </c>
      <c r="E52" s="20">
        <f t="shared" si="0"/>
        <v>8008.8549999999996</v>
      </c>
      <c r="F52" s="21">
        <v>57</v>
      </c>
      <c r="G52" s="22">
        <v>14</v>
      </c>
      <c r="H52" s="24">
        <v>14.15</v>
      </c>
      <c r="I52" s="20">
        <v>8210</v>
      </c>
      <c r="J52" s="20">
        <f t="shared" si="1"/>
        <v>8008.8549999999996</v>
      </c>
      <c r="K52" s="21">
        <v>89</v>
      </c>
      <c r="L52" s="24">
        <v>22</v>
      </c>
      <c r="M52" s="22">
        <v>22.15</v>
      </c>
      <c r="N52" s="20">
        <v>8210</v>
      </c>
      <c r="O52" s="20">
        <f t="shared" si="2"/>
        <v>8008.8549999999996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8210</v>
      </c>
      <c r="E53" s="20">
        <f t="shared" si="0"/>
        <v>8008.8549999999996</v>
      </c>
      <c r="F53" s="21">
        <v>58</v>
      </c>
      <c r="G53" s="22">
        <v>14.15</v>
      </c>
      <c r="H53" s="24">
        <v>14.3</v>
      </c>
      <c r="I53" s="20">
        <v>8210</v>
      </c>
      <c r="J53" s="20">
        <f t="shared" si="1"/>
        <v>8008.8549999999996</v>
      </c>
      <c r="K53" s="21">
        <v>90</v>
      </c>
      <c r="L53" s="24">
        <v>22.15</v>
      </c>
      <c r="M53" s="22">
        <v>22.3</v>
      </c>
      <c r="N53" s="20">
        <v>8210</v>
      </c>
      <c r="O53" s="20">
        <f t="shared" si="2"/>
        <v>8008.8549999999996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8210</v>
      </c>
      <c r="E54" s="20">
        <f t="shared" si="0"/>
        <v>8008.8549999999996</v>
      </c>
      <c r="F54" s="21">
        <v>59</v>
      </c>
      <c r="G54" s="22">
        <v>14.3</v>
      </c>
      <c r="H54" s="24">
        <v>14.45</v>
      </c>
      <c r="I54" s="20">
        <v>8210</v>
      </c>
      <c r="J54" s="20">
        <f t="shared" si="1"/>
        <v>8008.8549999999996</v>
      </c>
      <c r="K54" s="21">
        <v>91</v>
      </c>
      <c r="L54" s="24">
        <v>22.3</v>
      </c>
      <c r="M54" s="22">
        <v>22.45</v>
      </c>
      <c r="N54" s="20">
        <v>8210</v>
      </c>
      <c r="O54" s="20">
        <f t="shared" si="2"/>
        <v>8008.8549999999996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8210</v>
      </c>
      <c r="E55" s="20">
        <f t="shared" si="0"/>
        <v>8008.8549999999996</v>
      </c>
      <c r="F55" s="21">
        <v>60</v>
      </c>
      <c r="G55" s="22">
        <v>14.45</v>
      </c>
      <c r="H55" s="22">
        <v>15</v>
      </c>
      <c r="I55" s="20">
        <v>8210</v>
      </c>
      <c r="J55" s="20">
        <f t="shared" si="1"/>
        <v>8008.8549999999996</v>
      </c>
      <c r="K55" s="21">
        <v>92</v>
      </c>
      <c r="L55" s="24">
        <v>22.45</v>
      </c>
      <c r="M55" s="22">
        <v>23</v>
      </c>
      <c r="N55" s="20">
        <v>8210</v>
      </c>
      <c r="O55" s="20">
        <f t="shared" si="2"/>
        <v>8008.8549999999996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8210</v>
      </c>
      <c r="E56" s="20">
        <f t="shared" si="0"/>
        <v>8008.8549999999996</v>
      </c>
      <c r="F56" s="21">
        <v>61</v>
      </c>
      <c r="G56" s="22">
        <v>15</v>
      </c>
      <c r="H56" s="22">
        <v>15.15</v>
      </c>
      <c r="I56" s="20">
        <v>8210</v>
      </c>
      <c r="J56" s="20">
        <f t="shared" si="1"/>
        <v>8008.8549999999996</v>
      </c>
      <c r="K56" s="21">
        <v>93</v>
      </c>
      <c r="L56" s="24">
        <v>23</v>
      </c>
      <c r="M56" s="22">
        <v>23.15</v>
      </c>
      <c r="N56" s="20">
        <v>8210</v>
      </c>
      <c r="O56" s="20">
        <f t="shared" si="2"/>
        <v>8008.8549999999996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8210</v>
      </c>
      <c r="E57" s="20">
        <f t="shared" si="0"/>
        <v>8008.8549999999996</v>
      </c>
      <c r="F57" s="21">
        <v>62</v>
      </c>
      <c r="G57" s="22">
        <v>15.15</v>
      </c>
      <c r="H57" s="22">
        <v>15.3</v>
      </c>
      <c r="I57" s="20">
        <v>8210</v>
      </c>
      <c r="J57" s="20">
        <f t="shared" si="1"/>
        <v>8008.8549999999996</v>
      </c>
      <c r="K57" s="21">
        <v>94</v>
      </c>
      <c r="L57" s="22">
        <v>23.15</v>
      </c>
      <c r="M57" s="22">
        <v>23.3</v>
      </c>
      <c r="N57" s="20">
        <v>8210</v>
      </c>
      <c r="O57" s="20">
        <f t="shared" si="2"/>
        <v>8008.8549999999996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8210</v>
      </c>
      <c r="E58" s="20">
        <f t="shared" si="0"/>
        <v>8008.8549999999996</v>
      </c>
      <c r="F58" s="21">
        <v>63</v>
      </c>
      <c r="G58" s="22">
        <v>15.3</v>
      </c>
      <c r="H58" s="22">
        <v>15.45</v>
      </c>
      <c r="I58" s="20">
        <v>8210</v>
      </c>
      <c r="J58" s="20">
        <f t="shared" si="1"/>
        <v>8008.8549999999996</v>
      </c>
      <c r="K58" s="21">
        <v>95</v>
      </c>
      <c r="L58" s="22">
        <v>23.3</v>
      </c>
      <c r="M58" s="22">
        <v>23.45</v>
      </c>
      <c r="N58" s="20">
        <v>8210</v>
      </c>
      <c r="O58" s="20">
        <f t="shared" si="2"/>
        <v>8008.8549999999996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8210</v>
      </c>
      <c r="E59" s="20">
        <f t="shared" si="0"/>
        <v>8008.8549999999996</v>
      </c>
      <c r="F59" s="21">
        <v>64</v>
      </c>
      <c r="G59" s="22">
        <v>15.45</v>
      </c>
      <c r="H59" s="22">
        <v>16</v>
      </c>
      <c r="I59" s="20">
        <v>8210</v>
      </c>
      <c r="J59" s="20">
        <f t="shared" si="1"/>
        <v>8008.8549999999996</v>
      </c>
      <c r="K59" s="26">
        <v>96</v>
      </c>
      <c r="L59" s="22">
        <v>23.45</v>
      </c>
      <c r="M59" s="27">
        <v>24</v>
      </c>
      <c r="N59" s="20">
        <v>8210</v>
      </c>
      <c r="O59" s="20">
        <f t="shared" si="2"/>
        <v>8008.8549999999996</v>
      </c>
    </row>
    <row r="60" spans="1:18" ht="12.75" customHeight="1">
      <c r="A60" s="28"/>
      <c r="B60" s="29"/>
      <c r="C60" s="30"/>
      <c r="D60" s="31">
        <f>SUM(D28:D59)</f>
        <v>262720</v>
      </c>
      <c r="E60" s="32">
        <f>SUM(E28:E59)</f>
        <v>256283.3600000001</v>
      </c>
      <c r="F60" s="33"/>
      <c r="G60" s="34"/>
      <c r="H60" s="34"/>
      <c r="I60" s="32">
        <f>SUM(I28:I59)</f>
        <v>262720</v>
      </c>
      <c r="J60" s="31">
        <f>SUM(J28:J59)</f>
        <v>256283.3600000001</v>
      </c>
      <c r="K60" s="33"/>
      <c r="L60" s="34"/>
      <c r="M60" s="34"/>
      <c r="N60" s="31">
        <f>SUM(N28:N59)</f>
        <v>262720</v>
      </c>
      <c r="O60" s="32">
        <f>SUM(O28:O59)</f>
        <v>256283.3600000001</v>
      </c>
      <c r="P60" s="12"/>
      <c r="Q60" s="35"/>
      <c r="R60" s="12"/>
    </row>
    <row r="64" spans="1:18" ht="12.75" customHeight="1">
      <c r="A64" t="s">
        <v>147</v>
      </c>
      <c r="B64">
        <f>SUM(D60,I60,N60)/(4000*1000)</f>
        <v>0.19703999999999999</v>
      </c>
      <c r="C64">
        <f>ROUNDDOWN(SUM(E60,J60,O60)/(4000*1000),4)</f>
        <v>0.19220000000000001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148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149</v>
      </c>
      <c r="N12" s="2" t="s">
        <v>150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151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11280</v>
      </c>
      <c r="E28" s="20">
        <f t="shared" ref="E28:E59" si="0">D28*(100-2.45)/100</f>
        <v>11003.64</v>
      </c>
      <c r="F28" s="21">
        <v>33</v>
      </c>
      <c r="G28" s="22">
        <v>8</v>
      </c>
      <c r="H28" s="22">
        <v>8.15</v>
      </c>
      <c r="I28" s="20">
        <v>11280</v>
      </c>
      <c r="J28" s="20">
        <f t="shared" ref="J28:J59" si="1">I28*(100-2.45)/100</f>
        <v>11003.64</v>
      </c>
      <c r="K28" s="21">
        <v>65</v>
      </c>
      <c r="L28" s="22">
        <v>16</v>
      </c>
      <c r="M28" s="22">
        <v>16.149999999999999</v>
      </c>
      <c r="N28" s="20">
        <v>11280</v>
      </c>
      <c r="O28" s="20">
        <f t="shared" ref="O28:O59" si="2">N28*(100-2.45)/100</f>
        <v>11003.64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11280</v>
      </c>
      <c r="E29" s="20">
        <f t="shared" si="0"/>
        <v>11003.64</v>
      </c>
      <c r="F29" s="21">
        <v>34</v>
      </c>
      <c r="G29" s="22">
        <v>8.15</v>
      </c>
      <c r="H29" s="22">
        <v>8.3000000000000007</v>
      </c>
      <c r="I29" s="20">
        <v>11280</v>
      </c>
      <c r="J29" s="20">
        <f t="shared" si="1"/>
        <v>11003.64</v>
      </c>
      <c r="K29" s="21">
        <v>66</v>
      </c>
      <c r="L29" s="22">
        <v>16.149999999999999</v>
      </c>
      <c r="M29" s="22">
        <v>16.3</v>
      </c>
      <c r="N29" s="20">
        <v>11280</v>
      </c>
      <c r="O29" s="20">
        <f t="shared" si="2"/>
        <v>11003.64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11280</v>
      </c>
      <c r="E30" s="20">
        <f t="shared" si="0"/>
        <v>11003.64</v>
      </c>
      <c r="F30" s="21">
        <v>35</v>
      </c>
      <c r="G30" s="22">
        <v>8.3000000000000007</v>
      </c>
      <c r="H30" s="22">
        <v>8.4499999999999993</v>
      </c>
      <c r="I30" s="20">
        <v>11280</v>
      </c>
      <c r="J30" s="20">
        <f t="shared" si="1"/>
        <v>11003.64</v>
      </c>
      <c r="K30" s="21">
        <v>67</v>
      </c>
      <c r="L30" s="22">
        <v>16.3</v>
      </c>
      <c r="M30" s="22">
        <v>16.45</v>
      </c>
      <c r="N30" s="20">
        <v>11280</v>
      </c>
      <c r="O30" s="20">
        <f t="shared" si="2"/>
        <v>11003.64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11280</v>
      </c>
      <c r="E31" s="20">
        <f t="shared" si="0"/>
        <v>11003.64</v>
      </c>
      <c r="F31" s="21">
        <v>36</v>
      </c>
      <c r="G31" s="22">
        <v>8.4499999999999993</v>
      </c>
      <c r="H31" s="22">
        <v>9</v>
      </c>
      <c r="I31" s="20">
        <v>11280</v>
      </c>
      <c r="J31" s="20">
        <f t="shared" si="1"/>
        <v>11003.64</v>
      </c>
      <c r="K31" s="21">
        <v>68</v>
      </c>
      <c r="L31" s="22">
        <v>16.45</v>
      </c>
      <c r="M31" s="22">
        <v>17</v>
      </c>
      <c r="N31" s="20">
        <v>11280</v>
      </c>
      <c r="O31" s="20">
        <f t="shared" si="2"/>
        <v>11003.64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11280</v>
      </c>
      <c r="E32" s="20">
        <f t="shared" si="0"/>
        <v>11003.64</v>
      </c>
      <c r="F32" s="21">
        <v>37</v>
      </c>
      <c r="G32" s="22">
        <v>9</v>
      </c>
      <c r="H32" s="22">
        <v>9.15</v>
      </c>
      <c r="I32" s="20">
        <v>11280</v>
      </c>
      <c r="J32" s="20">
        <f t="shared" si="1"/>
        <v>11003.64</v>
      </c>
      <c r="K32" s="21">
        <v>69</v>
      </c>
      <c r="L32" s="22">
        <v>17</v>
      </c>
      <c r="M32" s="22">
        <v>17.149999999999999</v>
      </c>
      <c r="N32" s="20">
        <v>11280</v>
      </c>
      <c r="O32" s="20">
        <f t="shared" si="2"/>
        <v>11003.64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11280</v>
      </c>
      <c r="E33" s="20">
        <f t="shared" si="0"/>
        <v>11003.64</v>
      </c>
      <c r="F33" s="21">
        <v>38</v>
      </c>
      <c r="G33" s="22">
        <v>9.15</v>
      </c>
      <c r="H33" s="22">
        <v>9.3000000000000007</v>
      </c>
      <c r="I33" s="20">
        <v>11280</v>
      </c>
      <c r="J33" s="20">
        <f t="shared" si="1"/>
        <v>11003.64</v>
      </c>
      <c r="K33" s="21">
        <v>70</v>
      </c>
      <c r="L33" s="22">
        <v>17.149999999999999</v>
      </c>
      <c r="M33" s="22">
        <v>17.3</v>
      </c>
      <c r="N33" s="20">
        <v>11280</v>
      </c>
      <c r="O33" s="20">
        <f t="shared" si="2"/>
        <v>11003.64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11280</v>
      </c>
      <c r="E34" s="20">
        <f t="shared" si="0"/>
        <v>11003.64</v>
      </c>
      <c r="F34" s="21">
        <v>39</v>
      </c>
      <c r="G34" s="22">
        <v>9.3000000000000007</v>
      </c>
      <c r="H34" s="22">
        <v>9.4499999999999993</v>
      </c>
      <c r="I34" s="20">
        <v>11280</v>
      </c>
      <c r="J34" s="20">
        <f t="shared" si="1"/>
        <v>11003.64</v>
      </c>
      <c r="K34" s="21">
        <v>71</v>
      </c>
      <c r="L34" s="22">
        <v>17.3</v>
      </c>
      <c r="M34" s="22">
        <v>17.45</v>
      </c>
      <c r="N34" s="20">
        <v>11280</v>
      </c>
      <c r="O34" s="20">
        <f t="shared" si="2"/>
        <v>11003.64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11280</v>
      </c>
      <c r="E35" s="20">
        <f t="shared" si="0"/>
        <v>11003.64</v>
      </c>
      <c r="F35" s="21">
        <v>40</v>
      </c>
      <c r="G35" s="22">
        <v>9.4499999999999993</v>
      </c>
      <c r="H35" s="22">
        <v>10</v>
      </c>
      <c r="I35" s="20">
        <v>11280</v>
      </c>
      <c r="J35" s="20">
        <f t="shared" si="1"/>
        <v>11003.64</v>
      </c>
      <c r="K35" s="21">
        <v>72</v>
      </c>
      <c r="L35" s="24">
        <v>17.45</v>
      </c>
      <c r="M35" s="22">
        <v>18</v>
      </c>
      <c r="N35" s="20">
        <v>11280</v>
      </c>
      <c r="O35" s="20">
        <f t="shared" si="2"/>
        <v>11003.64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11280</v>
      </c>
      <c r="E36" s="20">
        <f t="shared" si="0"/>
        <v>11003.64</v>
      </c>
      <c r="F36" s="21">
        <v>41</v>
      </c>
      <c r="G36" s="22">
        <v>10</v>
      </c>
      <c r="H36" s="24">
        <v>10.15</v>
      </c>
      <c r="I36" s="20">
        <v>11280</v>
      </c>
      <c r="J36" s="20">
        <f t="shared" si="1"/>
        <v>11003.64</v>
      </c>
      <c r="K36" s="21">
        <v>73</v>
      </c>
      <c r="L36" s="24">
        <v>18</v>
      </c>
      <c r="M36" s="22">
        <v>18.149999999999999</v>
      </c>
      <c r="N36" s="20">
        <v>11280</v>
      </c>
      <c r="O36" s="20">
        <f t="shared" si="2"/>
        <v>11003.64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11280</v>
      </c>
      <c r="E37" s="20">
        <f t="shared" si="0"/>
        <v>11003.64</v>
      </c>
      <c r="F37" s="21">
        <v>42</v>
      </c>
      <c r="G37" s="22">
        <v>10.15</v>
      </c>
      <c r="H37" s="24">
        <v>10.3</v>
      </c>
      <c r="I37" s="20">
        <v>11280</v>
      </c>
      <c r="J37" s="20">
        <f t="shared" si="1"/>
        <v>11003.64</v>
      </c>
      <c r="K37" s="21">
        <v>74</v>
      </c>
      <c r="L37" s="24">
        <v>18.149999999999999</v>
      </c>
      <c r="M37" s="22">
        <v>18.3</v>
      </c>
      <c r="N37" s="20">
        <v>11280</v>
      </c>
      <c r="O37" s="20">
        <f t="shared" si="2"/>
        <v>11003.64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11280</v>
      </c>
      <c r="E38" s="20">
        <f t="shared" si="0"/>
        <v>11003.64</v>
      </c>
      <c r="F38" s="21">
        <v>43</v>
      </c>
      <c r="G38" s="22">
        <v>10.3</v>
      </c>
      <c r="H38" s="24">
        <v>10.45</v>
      </c>
      <c r="I38" s="20">
        <v>11280</v>
      </c>
      <c r="J38" s="20">
        <f t="shared" si="1"/>
        <v>11003.64</v>
      </c>
      <c r="K38" s="21">
        <v>75</v>
      </c>
      <c r="L38" s="24">
        <v>18.3</v>
      </c>
      <c r="M38" s="22">
        <v>18.45</v>
      </c>
      <c r="N38" s="20">
        <v>11280</v>
      </c>
      <c r="O38" s="20">
        <f t="shared" si="2"/>
        <v>11003.64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11280</v>
      </c>
      <c r="E39" s="20">
        <f t="shared" si="0"/>
        <v>11003.64</v>
      </c>
      <c r="F39" s="21">
        <v>44</v>
      </c>
      <c r="G39" s="22">
        <v>10.45</v>
      </c>
      <c r="H39" s="24">
        <v>11</v>
      </c>
      <c r="I39" s="20">
        <v>11280</v>
      </c>
      <c r="J39" s="20">
        <f t="shared" si="1"/>
        <v>11003.64</v>
      </c>
      <c r="K39" s="21">
        <v>76</v>
      </c>
      <c r="L39" s="24">
        <v>18.45</v>
      </c>
      <c r="M39" s="22">
        <v>19</v>
      </c>
      <c r="N39" s="20">
        <v>11280</v>
      </c>
      <c r="O39" s="20">
        <f t="shared" si="2"/>
        <v>11003.64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11280</v>
      </c>
      <c r="E40" s="20">
        <f t="shared" si="0"/>
        <v>11003.64</v>
      </c>
      <c r="F40" s="21">
        <v>45</v>
      </c>
      <c r="G40" s="22">
        <v>11</v>
      </c>
      <c r="H40" s="24">
        <v>11.15</v>
      </c>
      <c r="I40" s="20">
        <v>11280</v>
      </c>
      <c r="J40" s="20">
        <f t="shared" si="1"/>
        <v>11003.64</v>
      </c>
      <c r="K40" s="21">
        <v>77</v>
      </c>
      <c r="L40" s="24">
        <v>19</v>
      </c>
      <c r="M40" s="22">
        <v>19.149999999999999</v>
      </c>
      <c r="N40" s="20">
        <v>11280</v>
      </c>
      <c r="O40" s="20">
        <f t="shared" si="2"/>
        <v>11003.64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11280</v>
      </c>
      <c r="E41" s="20">
        <f t="shared" si="0"/>
        <v>11003.64</v>
      </c>
      <c r="F41" s="21">
        <v>46</v>
      </c>
      <c r="G41" s="22">
        <v>11.15</v>
      </c>
      <c r="H41" s="24">
        <v>11.3</v>
      </c>
      <c r="I41" s="20">
        <v>11280</v>
      </c>
      <c r="J41" s="20">
        <f t="shared" si="1"/>
        <v>11003.64</v>
      </c>
      <c r="K41" s="21">
        <v>78</v>
      </c>
      <c r="L41" s="24">
        <v>19.149999999999999</v>
      </c>
      <c r="M41" s="22">
        <v>19.3</v>
      </c>
      <c r="N41" s="20">
        <v>11280</v>
      </c>
      <c r="O41" s="20">
        <f t="shared" si="2"/>
        <v>11003.64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11280</v>
      </c>
      <c r="E42" s="20">
        <f t="shared" si="0"/>
        <v>11003.64</v>
      </c>
      <c r="F42" s="21">
        <v>47</v>
      </c>
      <c r="G42" s="22">
        <v>11.3</v>
      </c>
      <c r="H42" s="24">
        <v>11.45</v>
      </c>
      <c r="I42" s="20">
        <v>11280</v>
      </c>
      <c r="J42" s="20">
        <f t="shared" si="1"/>
        <v>11003.64</v>
      </c>
      <c r="K42" s="21">
        <v>79</v>
      </c>
      <c r="L42" s="24">
        <v>19.3</v>
      </c>
      <c r="M42" s="22">
        <v>19.45</v>
      </c>
      <c r="N42" s="20">
        <v>11280</v>
      </c>
      <c r="O42" s="20">
        <f t="shared" si="2"/>
        <v>11003.64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11280</v>
      </c>
      <c r="E43" s="20">
        <f t="shared" si="0"/>
        <v>11003.64</v>
      </c>
      <c r="F43" s="21">
        <v>48</v>
      </c>
      <c r="G43" s="22">
        <v>11.45</v>
      </c>
      <c r="H43" s="24">
        <v>12</v>
      </c>
      <c r="I43" s="20">
        <v>11280</v>
      </c>
      <c r="J43" s="20">
        <f t="shared" si="1"/>
        <v>11003.64</v>
      </c>
      <c r="K43" s="21">
        <v>80</v>
      </c>
      <c r="L43" s="24">
        <v>19.45</v>
      </c>
      <c r="M43" s="22">
        <v>20</v>
      </c>
      <c r="N43" s="20">
        <v>11280</v>
      </c>
      <c r="O43" s="20">
        <f t="shared" si="2"/>
        <v>11003.64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11280</v>
      </c>
      <c r="E44" s="20">
        <f t="shared" si="0"/>
        <v>11003.64</v>
      </c>
      <c r="F44" s="21">
        <v>49</v>
      </c>
      <c r="G44" s="22">
        <v>12</v>
      </c>
      <c r="H44" s="24">
        <v>12.15</v>
      </c>
      <c r="I44" s="20">
        <v>11280</v>
      </c>
      <c r="J44" s="20">
        <f t="shared" si="1"/>
        <v>11003.64</v>
      </c>
      <c r="K44" s="21">
        <v>81</v>
      </c>
      <c r="L44" s="24">
        <v>20</v>
      </c>
      <c r="M44" s="22">
        <v>20.149999999999999</v>
      </c>
      <c r="N44" s="20">
        <v>11280</v>
      </c>
      <c r="O44" s="20">
        <f t="shared" si="2"/>
        <v>11003.64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11280</v>
      </c>
      <c r="E45" s="20">
        <f t="shared" si="0"/>
        <v>11003.64</v>
      </c>
      <c r="F45" s="21">
        <v>50</v>
      </c>
      <c r="G45" s="22">
        <v>12.15</v>
      </c>
      <c r="H45" s="24">
        <v>12.3</v>
      </c>
      <c r="I45" s="20">
        <v>11280</v>
      </c>
      <c r="J45" s="20">
        <f t="shared" si="1"/>
        <v>11003.64</v>
      </c>
      <c r="K45" s="21">
        <v>82</v>
      </c>
      <c r="L45" s="24">
        <v>20.149999999999999</v>
      </c>
      <c r="M45" s="22">
        <v>20.3</v>
      </c>
      <c r="N45" s="20">
        <v>11280</v>
      </c>
      <c r="O45" s="20">
        <f t="shared" si="2"/>
        <v>11003.64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11280</v>
      </c>
      <c r="E46" s="20">
        <f t="shared" si="0"/>
        <v>11003.64</v>
      </c>
      <c r="F46" s="21">
        <v>51</v>
      </c>
      <c r="G46" s="22">
        <v>12.3</v>
      </c>
      <c r="H46" s="24">
        <v>12.45</v>
      </c>
      <c r="I46" s="20">
        <v>11280</v>
      </c>
      <c r="J46" s="20">
        <f t="shared" si="1"/>
        <v>11003.64</v>
      </c>
      <c r="K46" s="21">
        <v>83</v>
      </c>
      <c r="L46" s="24">
        <v>20.3</v>
      </c>
      <c r="M46" s="22">
        <v>20.45</v>
      </c>
      <c r="N46" s="20">
        <v>11280</v>
      </c>
      <c r="O46" s="20">
        <f t="shared" si="2"/>
        <v>11003.64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11280</v>
      </c>
      <c r="E47" s="20">
        <f t="shared" si="0"/>
        <v>11003.64</v>
      </c>
      <c r="F47" s="21">
        <v>52</v>
      </c>
      <c r="G47" s="22">
        <v>12.45</v>
      </c>
      <c r="H47" s="24">
        <v>13</v>
      </c>
      <c r="I47" s="20">
        <v>11280</v>
      </c>
      <c r="J47" s="20">
        <f t="shared" si="1"/>
        <v>11003.64</v>
      </c>
      <c r="K47" s="21">
        <v>84</v>
      </c>
      <c r="L47" s="24">
        <v>20.45</v>
      </c>
      <c r="M47" s="22">
        <v>21</v>
      </c>
      <c r="N47" s="20">
        <v>11280</v>
      </c>
      <c r="O47" s="20">
        <f t="shared" si="2"/>
        <v>11003.64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11280</v>
      </c>
      <c r="E48" s="20">
        <f t="shared" si="0"/>
        <v>11003.64</v>
      </c>
      <c r="F48" s="21">
        <v>53</v>
      </c>
      <c r="G48" s="22">
        <v>13</v>
      </c>
      <c r="H48" s="24">
        <v>13.15</v>
      </c>
      <c r="I48" s="20">
        <v>11280</v>
      </c>
      <c r="J48" s="20">
        <f t="shared" si="1"/>
        <v>11003.64</v>
      </c>
      <c r="K48" s="21">
        <v>85</v>
      </c>
      <c r="L48" s="24">
        <v>21</v>
      </c>
      <c r="M48" s="22">
        <v>21.15</v>
      </c>
      <c r="N48" s="20">
        <v>11280</v>
      </c>
      <c r="O48" s="20">
        <f t="shared" si="2"/>
        <v>11003.64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11280</v>
      </c>
      <c r="E49" s="20">
        <f t="shared" si="0"/>
        <v>11003.64</v>
      </c>
      <c r="F49" s="21">
        <v>54</v>
      </c>
      <c r="G49" s="22">
        <v>13.15</v>
      </c>
      <c r="H49" s="24">
        <v>13.3</v>
      </c>
      <c r="I49" s="20">
        <v>11280</v>
      </c>
      <c r="J49" s="20">
        <f t="shared" si="1"/>
        <v>11003.64</v>
      </c>
      <c r="K49" s="21">
        <v>86</v>
      </c>
      <c r="L49" s="24">
        <v>21.15</v>
      </c>
      <c r="M49" s="22">
        <v>21.3</v>
      </c>
      <c r="N49" s="20">
        <v>11280</v>
      </c>
      <c r="O49" s="20">
        <f t="shared" si="2"/>
        <v>11003.64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11280</v>
      </c>
      <c r="E50" s="20">
        <f t="shared" si="0"/>
        <v>11003.64</v>
      </c>
      <c r="F50" s="21">
        <v>55</v>
      </c>
      <c r="G50" s="22">
        <v>13.3</v>
      </c>
      <c r="H50" s="24">
        <v>13.45</v>
      </c>
      <c r="I50" s="20">
        <v>11280</v>
      </c>
      <c r="J50" s="20">
        <f t="shared" si="1"/>
        <v>11003.64</v>
      </c>
      <c r="K50" s="21">
        <v>87</v>
      </c>
      <c r="L50" s="24">
        <v>21.3</v>
      </c>
      <c r="M50" s="22">
        <v>21.45</v>
      </c>
      <c r="N50" s="20">
        <v>11280</v>
      </c>
      <c r="O50" s="20">
        <f t="shared" si="2"/>
        <v>11003.64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11280</v>
      </c>
      <c r="E51" s="20">
        <f t="shared" si="0"/>
        <v>11003.64</v>
      </c>
      <c r="F51" s="21">
        <v>56</v>
      </c>
      <c r="G51" s="22">
        <v>13.45</v>
      </c>
      <c r="H51" s="24">
        <v>14</v>
      </c>
      <c r="I51" s="20">
        <v>11280</v>
      </c>
      <c r="J51" s="20">
        <f t="shared" si="1"/>
        <v>11003.64</v>
      </c>
      <c r="K51" s="21">
        <v>88</v>
      </c>
      <c r="L51" s="24">
        <v>21.45</v>
      </c>
      <c r="M51" s="22">
        <v>22</v>
      </c>
      <c r="N51" s="20">
        <v>11280</v>
      </c>
      <c r="O51" s="20">
        <f t="shared" si="2"/>
        <v>11003.64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11280</v>
      </c>
      <c r="E52" s="20">
        <f t="shared" si="0"/>
        <v>11003.64</v>
      </c>
      <c r="F52" s="21">
        <v>57</v>
      </c>
      <c r="G52" s="22">
        <v>14</v>
      </c>
      <c r="H52" s="24">
        <v>14.15</v>
      </c>
      <c r="I52" s="20">
        <v>11280</v>
      </c>
      <c r="J52" s="20">
        <f t="shared" si="1"/>
        <v>11003.64</v>
      </c>
      <c r="K52" s="21">
        <v>89</v>
      </c>
      <c r="L52" s="24">
        <v>22</v>
      </c>
      <c r="M52" s="22">
        <v>22.15</v>
      </c>
      <c r="N52" s="20">
        <v>11280</v>
      </c>
      <c r="O52" s="20">
        <f t="shared" si="2"/>
        <v>11003.64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11280</v>
      </c>
      <c r="E53" s="20">
        <f t="shared" si="0"/>
        <v>11003.64</v>
      </c>
      <c r="F53" s="21">
        <v>58</v>
      </c>
      <c r="G53" s="22">
        <v>14.15</v>
      </c>
      <c r="H53" s="24">
        <v>14.3</v>
      </c>
      <c r="I53" s="20">
        <v>11280</v>
      </c>
      <c r="J53" s="20">
        <f t="shared" si="1"/>
        <v>11003.64</v>
      </c>
      <c r="K53" s="21">
        <v>90</v>
      </c>
      <c r="L53" s="24">
        <v>22.15</v>
      </c>
      <c r="M53" s="22">
        <v>22.3</v>
      </c>
      <c r="N53" s="20">
        <v>11280</v>
      </c>
      <c r="O53" s="20">
        <f t="shared" si="2"/>
        <v>11003.64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11280</v>
      </c>
      <c r="E54" s="20">
        <f t="shared" si="0"/>
        <v>11003.64</v>
      </c>
      <c r="F54" s="21">
        <v>59</v>
      </c>
      <c r="G54" s="22">
        <v>14.3</v>
      </c>
      <c r="H54" s="24">
        <v>14.45</v>
      </c>
      <c r="I54" s="20">
        <v>11280</v>
      </c>
      <c r="J54" s="20">
        <f t="shared" si="1"/>
        <v>11003.64</v>
      </c>
      <c r="K54" s="21">
        <v>91</v>
      </c>
      <c r="L54" s="24">
        <v>22.3</v>
      </c>
      <c r="M54" s="22">
        <v>22.45</v>
      </c>
      <c r="N54" s="20">
        <v>11280</v>
      </c>
      <c r="O54" s="20">
        <f t="shared" si="2"/>
        <v>11003.64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11280</v>
      </c>
      <c r="E55" s="20">
        <f t="shared" si="0"/>
        <v>11003.64</v>
      </c>
      <c r="F55" s="21">
        <v>60</v>
      </c>
      <c r="G55" s="22">
        <v>14.45</v>
      </c>
      <c r="H55" s="22">
        <v>15</v>
      </c>
      <c r="I55" s="20">
        <v>11280</v>
      </c>
      <c r="J55" s="20">
        <f t="shared" si="1"/>
        <v>11003.64</v>
      </c>
      <c r="K55" s="21">
        <v>92</v>
      </c>
      <c r="L55" s="24">
        <v>22.45</v>
      </c>
      <c r="M55" s="22">
        <v>23</v>
      </c>
      <c r="N55" s="20">
        <v>11280</v>
      </c>
      <c r="O55" s="20">
        <f t="shared" si="2"/>
        <v>11003.64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11280</v>
      </c>
      <c r="E56" s="20">
        <f t="shared" si="0"/>
        <v>11003.64</v>
      </c>
      <c r="F56" s="21">
        <v>61</v>
      </c>
      <c r="G56" s="22">
        <v>15</v>
      </c>
      <c r="H56" s="22">
        <v>15.15</v>
      </c>
      <c r="I56" s="20">
        <v>11280</v>
      </c>
      <c r="J56" s="20">
        <f t="shared" si="1"/>
        <v>11003.64</v>
      </c>
      <c r="K56" s="21">
        <v>93</v>
      </c>
      <c r="L56" s="24">
        <v>23</v>
      </c>
      <c r="M56" s="22">
        <v>23.15</v>
      </c>
      <c r="N56" s="20">
        <v>11280</v>
      </c>
      <c r="O56" s="20">
        <f t="shared" si="2"/>
        <v>11003.64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11280</v>
      </c>
      <c r="E57" s="20">
        <f t="shared" si="0"/>
        <v>11003.64</v>
      </c>
      <c r="F57" s="21">
        <v>62</v>
      </c>
      <c r="G57" s="22">
        <v>15.15</v>
      </c>
      <c r="H57" s="22">
        <v>15.3</v>
      </c>
      <c r="I57" s="20">
        <v>11280</v>
      </c>
      <c r="J57" s="20">
        <f t="shared" si="1"/>
        <v>11003.64</v>
      </c>
      <c r="K57" s="21">
        <v>94</v>
      </c>
      <c r="L57" s="22">
        <v>23.15</v>
      </c>
      <c r="M57" s="22">
        <v>23.3</v>
      </c>
      <c r="N57" s="20">
        <v>11280</v>
      </c>
      <c r="O57" s="20">
        <f t="shared" si="2"/>
        <v>11003.64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11280</v>
      </c>
      <c r="E58" s="20">
        <f t="shared" si="0"/>
        <v>11003.64</v>
      </c>
      <c r="F58" s="21">
        <v>63</v>
      </c>
      <c r="G58" s="22">
        <v>15.3</v>
      </c>
      <c r="H58" s="22">
        <v>15.45</v>
      </c>
      <c r="I58" s="20">
        <v>11280</v>
      </c>
      <c r="J58" s="20">
        <f t="shared" si="1"/>
        <v>11003.64</v>
      </c>
      <c r="K58" s="21">
        <v>95</v>
      </c>
      <c r="L58" s="22">
        <v>23.3</v>
      </c>
      <c r="M58" s="22">
        <v>23.45</v>
      </c>
      <c r="N58" s="20">
        <v>11280</v>
      </c>
      <c r="O58" s="20">
        <f t="shared" si="2"/>
        <v>11003.64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11280</v>
      </c>
      <c r="E59" s="20">
        <f t="shared" si="0"/>
        <v>11003.64</v>
      </c>
      <c r="F59" s="21">
        <v>64</v>
      </c>
      <c r="G59" s="22">
        <v>15.45</v>
      </c>
      <c r="H59" s="22">
        <v>16</v>
      </c>
      <c r="I59" s="20">
        <v>11280</v>
      </c>
      <c r="J59" s="20">
        <f t="shared" si="1"/>
        <v>11003.64</v>
      </c>
      <c r="K59" s="26">
        <v>96</v>
      </c>
      <c r="L59" s="22">
        <v>23.45</v>
      </c>
      <c r="M59" s="27">
        <v>24</v>
      </c>
      <c r="N59" s="20">
        <v>11280</v>
      </c>
      <c r="O59" s="20">
        <f t="shared" si="2"/>
        <v>11003.64</v>
      </c>
    </row>
    <row r="60" spans="1:18" ht="12.75" customHeight="1">
      <c r="A60" s="28"/>
      <c r="B60" s="29"/>
      <c r="C60" s="30"/>
      <c r="D60" s="31">
        <f>SUM(D28:D59)</f>
        <v>360960</v>
      </c>
      <c r="E60" s="32">
        <f>SUM(E28:E59)</f>
        <v>352116.48000000027</v>
      </c>
      <c r="F60" s="33"/>
      <c r="G60" s="34"/>
      <c r="H60" s="34"/>
      <c r="I60" s="32">
        <f>SUM(I28:I59)</f>
        <v>360960</v>
      </c>
      <c r="J60" s="31">
        <f>SUM(J28:J59)</f>
        <v>352116.48000000027</v>
      </c>
      <c r="K60" s="33"/>
      <c r="L60" s="34"/>
      <c r="M60" s="34"/>
      <c r="N60" s="31">
        <f>SUM(N28:N59)</f>
        <v>360960</v>
      </c>
      <c r="O60" s="32">
        <f>SUM(O28:O59)</f>
        <v>352116.48000000027</v>
      </c>
      <c r="P60" s="12"/>
      <c r="Q60" s="35"/>
      <c r="R60" s="12"/>
    </row>
    <row r="64" spans="1:18" ht="12.75" customHeight="1">
      <c r="A64" t="s">
        <v>152</v>
      </c>
      <c r="B64">
        <f>SUM(D60,I60,N60)/(4000*1000)</f>
        <v>0.27072000000000002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153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154</v>
      </c>
      <c r="N12" s="2" t="s">
        <v>155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157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158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159</v>
      </c>
      <c r="N12" s="2" t="s">
        <v>160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161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162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163</v>
      </c>
      <c r="N12" s="2" t="s">
        <v>164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165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6170</v>
      </c>
      <c r="E28" s="20">
        <f t="shared" ref="E28:E59" si="0">D28*(100-2.73)/100</f>
        <v>6001.5590000000002</v>
      </c>
      <c r="F28" s="21">
        <v>33</v>
      </c>
      <c r="G28" s="22">
        <v>8</v>
      </c>
      <c r="H28" s="22">
        <v>8.15</v>
      </c>
      <c r="I28" s="20">
        <v>6170</v>
      </c>
      <c r="J28" s="20">
        <f t="shared" ref="J28:J59" si="1">I28*(100-2.73)/100</f>
        <v>6001.5590000000002</v>
      </c>
      <c r="K28" s="21">
        <v>65</v>
      </c>
      <c r="L28" s="22">
        <v>16</v>
      </c>
      <c r="M28" s="22">
        <v>16.149999999999999</v>
      </c>
      <c r="N28" s="20">
        <v>6170</v>
      </c>
      <c r="O28" s="20">
        <f t="shared" ref="O28:O59" si="2">N28*(100-2.73)/100</f>
        <v>6001.5590000000002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6170</v>
      </c>
      <c r="E29" s="20">
        <f t="shared" si="0"/>
        <v>6001.5590000000002</v>
      </c>
      <c r="F29" s="21">
        <v>34</v>
      </c>
      <c r="G29" s="22">
        <v>8.15</v>
      </c>
      <c r="H29" s="22">
        <v>8.3000000000000007</v>
      </c>
      <c r="I29" s="20">
        <v>6170</v>
      </c>
      <c r="J29" s="20">
        <f t="shared" si="1"/>
        <v>6001.5590000000002</v>
      </c>
      <c r="K29" s="21">
        <v>66</v>
      </c>
      <c r="L29" s="22">
        <v>16.149999999999999</v>
      </c>
      <c r="M29" s="22">
        <v>16.3</v>
      </c>
      <c r="N29" s="20">
        <v>6170</v>
      </c>
      <c r="O29" s="20">
        <f t="shared" si="2"/>
        <v>6001.5590000000002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6170</v>
      </c>
      <c r="E30" s="20">
        <f t="shared" si="0"/>
        <v>6001.5590000000002</v>
      </c>
      <c r="F30" s="21">
        <v>35</v>
      </c>
      <c r="G30" s="22">
        <v>8.3000000000000007</v>
      </c>
      <c r="H30" s="22">
        <v>8.4499999999999993</v>
      </c>
      <c r="I30" s="20">
        <v>6170</v>
      </c>
      <c r="J30" s="20">
        <f t="shared" si="1"/>
        <v>6001.5590000000002</v>
      </c>
      <c r="K30" s="21">
        <v>67</v>
      </c>
      <c r="L30" s="22">
        <v>16.3</v>
      </c>
      <c r="M30" s="22">
        <v>16.45</v>
      </c>
      <c r="N30" s="20">
        <v>6170</v>
      </c>
      <c r="O30" s="20">
        <f t="shared" si="2"/>
        <v>6001.5590000000002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6170</v>
      </c>
      <c r="E31" s="20">
        <f t="shared" si="0"/>
        <v>6001.5590000000002</v>
      </c>
      <c r="F31" s="21">
        <v>36</v>
      </c>
      <c r="G31" s="22">
        <v>8.4499999999999993</v>
      </c>
      <c r="H31" s="22">
        <v>9</v>
      </c>
      <c r="I31" s="20">
        <v>6170</v>
      </c>
      <c r="J31" s="20">
        <f t="shared" si="1"/>
        <v>6001.5590000000002</v>
      </c>
      <c r="K31" s="21">
        <v>68</v>
      </c>
      <c r="L31" s="22">
        <v>16.45</v>
      </c>
      <c r="M31" s="22">
        <v>17</v>
      </c>
      <c r="N31" s="20">
        <v>6170</v>
      </c>
      <c r="O31" s="20">
        <f t="shared" si="2"/>
        <v>6001.5590000000002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6170</v>
      </c>
      <c r="E32" s="20">
        <f t="shared" si="0"/>
        <v>6001.5590000000002</v>
      </c>
      <c r="F32" s="21">
        <v>37</v>
      </c>
      <c r="G32" s="22">
        <v>9</v>
      </c>
      <c r="H32" s="22">
        <v>9.15</v>
      </c>
      <c r="I32" s="20">
        <v>6170</v>
      </c>
      <c r="J32" s="20">
        <f t="shared" si="1"/>
        <v>6001.5590000000002</v>
      </c>
      <c r="K32" s="21">
        <v>69</v>
      </c>
      <c r="L32" s="22">
        <v>17</v>
      </c>
      <c r="M32" s="22">
        <v>17.149999999999999</v>
      </c>
      <c r="N32" s="20">
        <v>6170</v>
      </c>
      <c r="O32" s="20">
        <f t="shared" si="2"/>
        <v>6001.5590000000002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6170</v>
      </c>
      <c r="E33" s="20">
        <f t="shared" si="0"/>
        <v>6001.5590000000002</v>
      </c>
      <c r="F33" s="21">
        <v>38</v>
      </c>
      <c r="G33" s="22">
        <v>9.15</v>
      </c>
      <c r="H33" s="22">
        <v>9.3000000000000007</v>
      </c>
      <c r="I33" s="20">
        <v>6170</v>
      </c>
      <c r="J33" s="20">
        <f t="shared" si="1"/>
        <v>6001.5590000000002</v>
      </c>
      <c r="K33" s="21">
        <v>70</v>
      </c>
      <c r="L33" s="22">
        <v>17.149999999999999</v>
      </c>
      <c r="M33" s="22">
        <v>17.3</v>
      </c>
      <c r="N33" s="20">
        <v>6170</v>
      </c>
      <c r="O33" s="20">
        <f t="shared" si="2"/>
        <v>6001.5590000000002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6170</v>
      </c>
      <c r="E34" s="20">
        <f t="shared" si="0"/>
        <v>6001.5590000000002</v>
      </c>
      <c r="F34" s="21">
        <v>39</v>
      </c>
      <c r="G34" s="22">
        <v>9.3000000000000007</v>
      </c>
      <c r="H34" s="22">
        <v>9.4499999999999993</v>
      </c>
      <c r="I34" s="20">
        <v>6170</v>
      </c>
      <c r="J34" s="20">
        <f t="shared" si="1"/>
        <v>6001.5590000000002</v>
      </c>
      <c r="K34" s="21">
        <v>71</v>
      </c>
      <c r="L34" s="22">
        <v>17.3</v>
      </c>
      <c r="M34" s="22">
        <v>17.45</v>
      </c>
      <c r="N34" s="20">
        <v>6170</v>
      </c>
      <c r="O34" s="20">
        <f t="shared" si="2"/>
        <v>6001.5590000000002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6170</v>
      </c>
      <c r="E35" s="20">
        <f t="shared" si="0"/>
        <v>6001.5590000000002</v>
      </c>
      <c r="F35" s="21">
        <v>40</v>
      </c>
      <c r="G35" s="22">
        <v>9.4499999999999993</v>
      </c>
      <c r="H35" s="22">
        <v>10</v>
      </c>
      <c r="I35" s="20">
        <v>6170</v>
      </c>
      <c r="J35" s="20">
        <f t="shared" si="1"/>
        <v>6001.5590000000002</v>
      </c>
      <c r="K35" s="21">
        <v>72</v>
      </c>
      <c r="L35" s="24">
        <v>17.45</v>
      </c>
      <c r="M35" s="22">
        <v>18</v>
      </c>
      <c r="N35" s="20">
        <v>6170</v>
      </c>
      <c r="O35" s="20">
        <f t="shared" si="2"/>
        <v>6001.5590000000002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6170</v>
      </c>
      <c r="E36" s="20">
        <f t="shared" si="0"/>
        <v>6001.5590000000002</v>
      </c>
      <c r="F36" s="21">
        <v>41</v>
      </c>
      <c r="G36" s="22">
        <v>10</v>
      </c>
      <c r="H36" s="24">
        <v>10.15</v>
      </c>
      <c r="I36" s="20">
        <v>6170</v>
      </c>
      <c r="J36" s="20">
        <f t="shared" si="1"/>
        <v>6001.5590000000002</v>
      </c>
      <c r="K36" s="21">
        <v>73</v>
      </c>
      <c r="L36" s="24">
        <v>18</v>
      </c>
      <c r="M36" s="22">
        <v>18.149999999999999</v>
      </c>
      <c r="N36" s="20">
        <v>6170</v>
      </c>
      <c r="O36" s="20">
        <f t="shared" si="2"/>
        <v>6001.5590000000002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6170</v>
      </c>
      <c r="E37" s="20">
        <f t="shared" si="0"/>
        <v>6001.5590000000002</v>
      </c>
      <c r="F37" s="21">
        <v>42</v>
      </c>
      <c r="G37" s="22">
        <v>10.15</v>
      </c>
      <c r="H37" s="24">
        <v>10.3</v>
      </c>
      <c r="I37" s="20">
        <v>6170</v>
      </c>
      <c r="J37" s="20">
        <f t="shared" si="1"/>
        <v>6001.5590000000002</v>
      </c>
      <c r="K37" s="21">
        <v>74</v>
      </c>
      <c r="L37" s="24">
        <v>18.149999999999999</v>
      </c>
      <c r="M37" s="22">
        <v>18.3</v>
      </c>
      <c r="N37" s="20">
        <v>6170</v>
      </c>
      <c r="O37" s="20">
        <f t="shared" si="2"/>
        <v>6001.5590000000002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6170</v>
      </c>
      <c r="E38" s="20">
        <f t="shared" si="0"/>
        <v>6001.5590000000002</v>
      </c>
      <c r="F38" s="21">
        <v>43</v>
      </c>
      <c r="G38" s="22">
        <v>10.3</v>
      </c>
      <c r="H38" s="24">
        <v>10.45</v>
      </c>
      <c r="I38" s="20">
        <v>6170</v>
      </c>
      <c r="J38" s="20">
        <f t="shared" si="1"/>
        <v>6001.5590000000002</v>
      </c>
      <c r="K38" s="21">
        <v>75</v>
      </c>
      <c r="L38" s="24">
        <v>18.3</v>
      </c>
      <c r="M38" s="22">
        <v>18.45</v>
      </c>
      <c r="N38" s="20">
        <v>6170</v>
      </c>
      <c r="O38" s="20">
        <f t="shared" si="2"/>
        <v>6001.5590000000002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6170</v>
      </c>
      <c r="E39" s="20">
        <f t="shared" si="0"/>
        <v>6001.5590000000002</v>
      </c>
      <c r="F39" s="21">
        <v>44</v>
      </c>
      <c r="G39" s="22">
        <v>10.45</v>
      </c>
      <c r="H39" s="24">
        <v>11</v>
      </c>
      <c r="I39" s="20">
        <v>6170</v>
      </c>
      <c r="J39" s="20">
        <f t="shared" si="1"/>
        <v>6001.5590000000002</v>
      </c>
      <c r="K39" s="21">
        <v>76</v>
      </c>
      <c r="L39" s="24">
        <v>18.45</v>
      </c>
      <c r="M39" s="22">
        <v>19</v>
      </c>
      <c r="N39" s="20">
        <v>6170</v>
      </c>
      <c r="O39" s="20">
        <f t="shared" si="2"/>
        <v>6001.5590000000002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6170</v>
      </c>
      <c r="E40" s="20">
        <f t="shared" si="0"/>
        <v>6001.5590000000002</v>
      </c>
      <c r="F40" s="21">
        <v>45</v>
      </c>
      <c r="G40" s="22">
        <v>11</v>
      </c>
      <c r="H40" s="24">
        <v>11.15</v>
      </c>
      <c r="I40" s="20">
        <v>6170</v>
      </c>
      <c r="J40" s="20">
        <f t="shared" si="1"/>
        <v>6001.5590000000002</v>
      </c>
      <c r="K40" s="21">
        <v>77</v>
      </c>
      <c r="L40" s="24">
        <v>19</v>
      </c>
      <c r="M40" s="22">
        <v>19.149999999999999</v>
      </c>
      <c r="N40" s="20">
        <v>6170</v>
      </c>
      <c r="O40" s="20">
        <f t="shared" si="2"/>
        <v>6001.5590000000002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6170</v>
      </c>
      <c r="E41" s="20">
        <f t="shared" si="0"/>
        <v>6001.5590000000002</v>
      </c>
      <c r="F41" s="21">
        <v>46</v>
      </c>
      <c r="G41" s="22">
        <v>11.15</v>
      </c>
      <c r="H41" s="24">
        <v>11.3</v>
      </c>
      <c r="I41" s="20">
        <v>6170</v>
      </c>
      <c r="J41" s="20">
        <f t="shared" si="1"/>
        <v>6001.5590000000002</v>
      </c>
      <c r="K41" s="21">
        <v>78</v>
      </c>
      <c r="L41" s="24">
        <v>19.149999999999999</v>
      </c>
      <c r="M41" s="22">
        <v>19.3</v>
      </c>
      <c r="N41" s="20">
        <v>6170</v>
      </c>
      <c r="O41" s="20">
        <f t="shared" si="2"/>
        <v>6001.5590000000002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6170</v>
      </c>
      <c r="E42" s="20">
        <f t="shared" si="0"/>
        <v>6001.5590000000002</v>
      </c>
      <c r="F42" s="21">
        <v>47</v>
      </c>
      <c r="G42" s="22">
        <v>11.3</v>
      </c>
      <c r="H42" s="24">
        <v>11.45</v>
      </c>
      <c r="I42" s="20">
        <v>6170</v>
      </c>
      <c r="J42" s="20">
        <f t="shared" si="1"/>
        <v>6001.5590000000002</v>
      </c>
      <c r="K42" s="21">
        <v>79</v>
      </c>
      <c r="L42" s="24">
        <v>19.3</v>
      </c>
      <c r="M42" s="22">
        <v>19.45</v>
      </c>
      <c r="N42" s="20">
        <v>6170</v>
      </c>
      <c r="O42" s="20">
        <f t="shared" si="2"/>
        <v>6001.5590000000002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6170</v>
      </c>
      <c r="E43" s="20">
        <f t="shared" si="0"/>
        <v>6001.5590000000002</v>
      </c>
      <c r="F43" s="21">
        <v>48</v>
      </c>
      <c r="G43" s="22">
        <v>11.45</v>
      </c>
      <c r="H43" s="24">
        <v>12</v>
      </c>
      <c r="I43" s="20">
        <v>6170</v>
      </c>
      <c r="J43" s="20">
        <f t="shared" si="1"/>
        <v>6001.5590000000002</v>
      </c>
      <c r="K43" s="21">
        <v>80</v>
      </c>
      <c r="L43" s="24">
        <v>19.45</v>
      </c>
      <c r="M43" s="22">
        <v>20</v>
      </c>
      <c r="N43" s="20">
        <v>6170</v>
      </c>
      <c r="O43" s="20">
        <f t="shared" si="2"/>
        <v>6001.5590000000002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6170</v>
      </c>
      <c r="E44" s="20">
        <f t="shared" si="0"/>
        <v>6001.5590000000002</v>
      </c>
      <c r="F44" s="21">
        <v>49</v>
      </c>
      <c r="G44" s="22">
        <v>12</v>
      </c>
      <c r="H44" s="24">
        <v>12.15</v>
      </c>
      <c r="I44" s="20">
        <v>6170</v>
      </c>
      <c r="J44" s="20">
        <f t="shared" si="1"/>
        <v>6001.5590000000002</v>
      </c>
      <c r="K44" s="21">
        <v>81</v>
      </c>
      <c r="L44" s="24">
        <v>20</v>
      </c>
      <c r="M44" s="22">
        <v>20.149999999999999</v>
      </c>
      <c r="N44" s="20">
        <v>6170</v>
      </c>
      <c r="O44" s="20">
        <f t="shared" si="2"/>
        <v>6001.5590000000002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6170</v>
      </c>
      <c r="E45" s="20">
        <f t="shared" si="0"/>
        <v>6001.5590000000002</v>
      </c>
      <c r="F45" s="21">
        <v>50</v>
      </c>
      <c r="G45" s="22">
        <v>12.15</v>
      </c>
      <c r="H45" s="24">
        <v>12.3</v>
      </c>
      <c r="I45" s="20">
        <v>6170</v>
      </c>
      <c r="J45" s="20">
        <f t="shared" si="1"/>
        <v>6001.5590000000002</v>
      </c>
      <c r="K45" s="21">
        <v>82</v>
      </c>
      <c r="L45" s="24">
        <v>20.149999999999999</v>
      </c>
      <c r="M45" s="22">
        <v>20.3</v>
      </c>
      <c r="N45" s="20">
        <v>6170</v>
      </c>
      <c r="O45" s="20">
        <f t="shared" si="2"/>
        <v>6001.5590000000002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6170</v>
      </c>
      <c r="E46" s="20">
        <f t="shared" si="0"/>
        <v>6001.5590000000002</v>
      </c>
      <c r="F46" s="21">
        <v>51</v>
      </c>
      <c r="G46" s="22">
        <v>12.3</v>
      </c>
      <c r="H46" s="24">
        <v>12.45</v>
      </c>
      <c r="I46" s="20">
        <v>6170</v>
      </c>
      <c r="J46" s="20">
        <f t="shared" si="1"/>
        <v>6001.5590000000002</v>
      </c>
      <c r="K46" s="21">
        <v>83</v>
      </c>
      <c r="L46" s="24">
        <v>20.3</v>
      </c>
      <c r="M46" s="22">
        <v>20.45</v>
      </c>
      <c r="N46" s="20">
        <v>6170</v>
      </c>
      <c r="O46" s="20">
        <f t="shared" si="2"/>
        <v>6001.5590000000002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6170</v>
      </c>
      <c r="E47" s="20">
        <f t="shared" si="0"/>
        <v>6001.5590000000002</v>
      </c>
      <c r="F47" s="21">
        <v>52</v>
      </c>
      <c r="G47" s="22">
        <v>12.45</v>
      </c>
      <c r="H47" s="24">
        <v>13</v>
      </c>
      <c r="I47" s="20">
        <v>6170</v>
      </c>
      <c r="J47" s="20">
        <f t="shared" si="1"/>
        <v>6001.5590000000002</v>
      </c>
      <c r="K47" s="21">
        <v>84</v>
      </c>
      <c r="L47" s="24">
        <v>20.45</v>
      </c>
      <c r="M47" s="22">
        <v>21</v>
      </c>
      <c r="N47" s="20">
        <v>6170</v>
      </c>
      <c r="O47" s="20">
        <f t="shared" si="2"/>
        <v>6001.5590000000002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6170</v>
      </c>
      <c r="E48" s="20">
        <f t="shared" si="0"/>
        <v>6001.5590000000002</v>
      </c>
      <c r="F48" s="21">
        <v>53</v>
      </c>
      <c r="G48" s="22">
        <v>13</v>
      </c>
      <c r="H48" s="24">
        <v>13.15</v>
      </c>
      <c r="I48" s="20">
        <v>6170</v>
      </c>
      <c r="J48" s="20">
        <f t="shared" si="1"/>
        <v>6001.5590000000002</v>
      </c>
      <c r="K48" s="21">
        <v>85</v>
      </c>
      <c r="L48" s="24">
        <v>21</v>
      </c>
      <c r="M48" s="22">
        <v>21.15</v>
      </c>
      <c r="N48" s="20">
        <v>6170</v>
      </c>
      <c r="O48" s="20">
        <f t="shared" si="2"/>
        <v>6001.5590000000002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6170</v>
      </c>
      <c r="E49" s="20">
        <f t="shared" si="0"/>
        <v>6001.5590000000002</v>
      </c>
      <c r="F49" s="21">
        <v>54</v>
      </c>
      <c r="G49" s="22">
        <v>13.15</v>
      </c>
      <c r="H49" s="24">
        <v>13.3</v>
      </c>
      <c r="I49" s="20">
        <v>6170</v>
      </c>
      <c r="J49" s="20">
        <f t="shared" si="1"/>
        <v>6001.5590000000002</v>
      </c>
      <c r="K49" s="21">
        <v>86</v>
      </c>
      <c r="L49" s="24">
        <v>21.15</v>
      </c>
      <c r="M49" s="22">
        <v>21.3</v>
      </c>
      <c r="N49" s="20">
        <v>6170</v>
      </c>
      <c r="O49" s="20">
        <f t="shared" si="2"/>
        <v>6001.5590000000002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6170</v>
      </c>
      <c r="E50" s="20">
        <f t="shared" si="0"/>
        <v>6001.5590000000002</v>
      </c>
      <c r="F50" s="21">
        <v>55</v>
      </c>
      <c r="G50" s="22">
        <v>13.3</v>
      </c>
      <c r="H50" s="24">
        <v>13.45</v>
      </c>
      <c r="I50" s="20">
        <v>6170</v>
      </c>
      <c r="J50" s="20">
        <f t="shared" si="1"/>
        <v>6001.5590000000002</v>
      </c>
      <c r="K50" s="21">
        <v>87</v>
      </c>
      <c r="L50" s="24">
        <v>21.3</v>
      </c>
      <c r="M50" s="22">
        <v>21.45</v>
      </c>
      <c r="N50" s="20">
        <v>6170</v>
      </c>
      <c r="O50" s="20">
        <f t="shared" si="2"/>
        <v>6001.5590000000002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6170</v>
      </c>
      <c r="E51" s="20">
        <f t="shared" si="0"/>
        <v>6001.5590000000002</v>
      </c>
      <c r="F51" s="21">
        <v>56</v>
      </c>
      <c r="G51" s="22">
        <v>13.45</v>
      </c>
      <c r="H51" s="24">
        <v>14</v>
      </c>
      <c r="I51" s="20">
        <v>6170</v>
      </c>
      <c r="J51" s="20">
        <f t="shared" si="1"/>
        <v>6001.5590000000002</v>
      </c>
      <c r="K51" s="21">
        <v>88</v>
      </c>
      <c r="L51" s="24">
        <v>21.45</v>
      </c>
      <c r="M51" s="22">
        <v>22</v>
      </c>
      <c r="N51" s="20">
        <v>6170</v>
      </c>
      <c r="O51" s="20">
        <f t="shared" si="2"/>
        <v>6001.5590000000002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6170</v>
      </c>
      <c r="E52" s="20">
        <f t="shared" si="0"/>
        <v>6001.5590000000002</v>
      </c>
      <c r="F52" s="21">
        <v>57</v>
      </c>
      <c r="G52" s="22">
        <v>14</v>
      </c>
      <c r="H52" s="24">
        <v>14.15</v>
      </c>
      <c r="I52" s="20">
        <v>6170</v>
      </c>
      <c r="J52" s="20">
        <f t="shared" si="1"/>
        <v>6001.5590000000002</v>
      </c>
      <c r="K52" s="21">
        <v>89</v>
      </c>
      <c r="L52" s="24">
        <v>22</v>
      </c>
      <c r="M52" s="22">
        <v>22.15</v>
      </c>
      <c r="N52" s="20">
        <v>6170</v>
      </c>
      <c r="O52" s="20">
        <f t="shared" si="2"/>
        <v>6001.5590000000002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6170</v>
      </c>
      <c r="E53" s="20">
        <f t="shared" si="0"/>
        <v>6001.5590000000002</v>
      </c>
      <c r="F53" s="21">
        <v>58</v>
      </c>
      <c r="G53" s="22">
        <v>14.15</v>
      </c>
      <c r="H53" s="24">
        <v>14.3</v>
      </c>
      <c r="I53" s="20">
        <v>6170</v>
      </c>
      <c r="J53" s="20">
        <f t="shared" si="1"/>
        <v>6001.5590000000002</v>
      </c>
      <c r="K53" s="21">
        <v>90</v>
      </c>
      <c r="L53" s="24">
        <v>22.15</v>
      </c>
      <c r="M53" s="22">
        <v>22.3</v>
      </c>
      <c r="N53" s="20">
        <v>6170</v>
      </c>
      <c r="O53" s="20">
        <f t="shared" si="2"/>
        <v>6001.5590000000002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6170</v>
      </c>
      <c r="E54" s="20">
        <f t="shared" si="0"/>
        <v>6001.5590000000002</v>
      </c>
      <c r="F54" s="21">
        <v>59</v>
      </c>
      <c r="G54" s="22">
        <v>14.3</v>
      </c>
      <c r="H54" s="24">
        <v>14.45</v>
      </c>
      <c r="I54" s="20">
        <v>6170</v>
      </c>
      <c r="J54" s="20">
        <f t="shared" si="1"/>
        <v>6001.5590000000002</v>
      </c>
      <c r="K54" s="21">
        <v>91</v>
      </c>
      <c r="L54" s="24">
        <v>22.3</v>
      </c>
      <c r="M54" s="22">
        <v>22.45</v>
      </c>
      <c r="N54" s="20">
        <v>6170</v>
      </c>
      <c r="O54" s="20">
        <f t="shared" si="2"/>
        <v>6001.5590000000002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6170</v>
      </c>
      <c r="E55" s="20">
        <f t="shared" si="0"/>
        <v>6001.5590000000002</v>
      </c>
      <c r="F55" s="21">
        <v>60</v>
      </c>
      <c r="G55" s="22">
        <v>14.45</v>
      </c>
      <c r="H55" s="22">
        <v>15</v>
      </c>
      <c r="I55" s="20">
        <v>6170</v>
      </c>
      <c r="J55" s="20">
        <f t="shared" si="1"/>
        <v>6001.5590000000002</v>
      </c>
      <c r="K55" s="21">
        <v>92</v>
      </c>
      <c r="L55" s="24">
        <v>22.45</v>
      </c>
      <c r="M55" s="22">
        <v>23</v>
      </c>
      <c r="N55" s="20">
        <v>6170</v>
      </c>
      <c r="O55" s="20">
        <f t="shared" si="2"/>
        <v>6001.5590000000002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6170</v>
      </c>
      <c r="E56" s="20">
        <f t="shared" si="0"/>
        <v>6001.5590000000002</v>
      </c>
      <c r="F56" s="21">
        <v>61</v>
      </c>
      <c r="G56" s="22">
        <v>15</v>
      </c>
      <c r="H56" s="22">
        <v>15.15</v>
      </c>
      <c r="I56" s="20">
        <v>6170</v>
      </c>
      <c r="J56" s="20">
        <f t="shared" si="1"/>
        <v>6001.5590000000002</v>
      </c>
      <c r="K56" s="21">
        <v>93</v>
      </c>
      <c r="L56" s="24">
        <v>23</v>
      </c>
      <c r="M56" s="22">
        <v>23.15</v>
      </c>
      <c r="N56" s="20">
        <v>6170</v>
      </c>
      <c r="O56" s="20">
        <f t="shared" si="2"/>
        <v>6001.5590000000002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6170</v>
      </c>
      <c r="E57" s="20">
        <f t="shared" si="0"/>
        <v>6001.5590000000002</v>
      </c>
      <c r="F57" s="21">
        <v>62</v>
      </c>
      <c r="G57" s="22">
        <v>15.15</v>
      </c>
      <c r="H57" s="22">
        <v>15.3</v>
      </c>
      <c r="I57" s="20">
        <v>6170</v>
      </c>
      <c r="J57" s="20">
        <f t="shared" si="1"/>
        <v>6001.5590000000002</v>
      </c>
      <c r="K57" s="21">
        <v>94</v>
      </c>
      <c r="L57" s="22">
        <v>23.15</v>
      </c>
      <c r="M57" s="22">
        <v>23.3</v>
      </c>
      <c r="N57" s="20">
        <v>6170</v>
      </c>
      <c r="O57" s="20">
        <f t="shared" si="2"/>
        <v>6001.5590000000002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6170</v>
      </c>
      <c r="E58" s="20">
        <f t="shared" si="0"/>
        <v>6001.5590000000002</v>
      </c>
      <c r="F58" s="21">
        <v>63</v>
      </c>
      <c r="G58" s="22">
        <v>15.3</v>
      </c>
      <c r="H58" s="22">
        <v>15.45</v>
      </c>
      <c r="I58" s="20">
        <v>6170</v>
      </c>
      <c r="J58" s="20">
        <f t="shared" si="1"/>
        <v>6001.5590000000002</v>
      </c>
      <c r="K58" s="21">
        <v>95</v>
      </c>
      <c r="L58" s="22">
        <v>23.3</v>
      </c>
      <c r="M58" s="22">
        <v>23.45</v>
      </c>
      <c r="N58" s="20">
        <v>6170</v>
      </c>
      <c r="O58" s="20">
        <f t="shared" si="2"/>
        <v>6001.5590000000002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6170</v>
      </c>
      <c r="E59" s="20">
        <f t="shared" si="0"/>
        <v>6001.5590000000002</v>
      </c>
      <c r="F59" s="21">
        <v>64</v>
      </c>
      <c r="G59" s="22">
        <v>15.45</v>
      </c>
      <c r="H59" s="22">
        <v>16</v>
      </c>
      <c r="I59" s="20">
        <v>6170</v>
      </c>
      <c r="J59" s="20">
        <f t="shared" si="1"/>
        <v>6001.5590000000002</v>
      </c>
      <c r="K59" s="26">
        <v>96</v>
      </c>
      <c r="L59" s="22">
        <v>23.45</v>
      </c>
      <c r="M59" s="27">
        <v>24</v>
      </c>
      <c r="N59" s="20">
        <v>6170</v>
      </c>
      <c r="O59" s="20">
        <f t="shared" si="2"/>
        <v>6001.5590000000002</v>
      </c>
    </row>
    <row r="60" spans="1:18" ht="12.75" customHeight="1">
      <c r="A60" s="28"/>
      <c r="B60" s="29"/>
      <c r="C60" s="30"/>
      <c r="D60" s="31">
        <f>SUM(D28:D59)</f>
        <v>197440</v>
      </c>
      <c r="E60" s="32">
        <f>SUM(E28:E59)</f>
        <v>192049.88800000004</v>
      </c>
      <c r="F60" s="33"/>
      <c r="G60" s="34"/>
      <c r="H60" s="34"/>
      <c r="I60" s="32">
        <f>SUM(I28:I59)</f>
        <v>197440</v>
      </c>
      <c r="J60" s="31">
        <f>SUM(J28:J59)</f>
        <v>192049.88800000004</v>
      </c>
      <c r="K60" s="33"/>
      <c r="L60" s="34"/>
      <c r="M60" s="34"/>
      <c r="N60" s="31">
        <f>SUM(N28:N59)</f>
        <v>197440</v>
      </c>
      <c r="O60" s="32">
        <f>SUM(O28:O59)</f>
        <v>192049.88800000004</v>
      </c>
      <c r="P60" s="12"/>
      <c r="Q60" s="35"/>
      <c r="R60" s="12"/>
    </row>
    <row r="64" spans="1:18" ht="12.75" customHeight="1">
      <c r="A64" t="s">
        <v>166</v>
      </c>
      <c r="B64">
        <f>SUM(D60,I60,N60)/(4000*1000)</f>
        <v>0.14807999999999999</v>
      </c>
      <c r="C64">
        <f>ROUNDDOWN(SUM(E60,J60,O60)/(4000*1000),4)</f>
        <v>0.14399999999999999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167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168</v>
      </c>
      <c r="N12" s="2" t="s">
        <v>169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170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41</v>
      </c>
      <c r="N12" s="2" t="s">
        <v>42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43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12670</v>
      </c>
      <c r="E28" s="20">
        <f t="shared" ref="E28:E59" si="0">D28*(100-2.45)/100</f>
        <v>12359.584999999999</v>
      </c>
      <c r="F28" s="21">
        <v>33</v>
      </c>
      <c r="G28" s="22">
        <v>8</v>
      </c>
      <c r="H28" s="22">
        <v>8.15</v>
      </c>
      <c r="I28" s="20">
        <v>12670</v>
      </c>
      <c r="J28" s="20">
        <f t="shared" ref="J28:J59" si="1">I28*(100-2.45)/100</f>
        <v>12359.584999999999</v>
      </c>
      <c r="K28" s="21">
        <v>65</v>
      </c>
      <c r="L28" s="22">
        <v>16</v>
      </c>
      <c r="M28" s="22">
        <v>16.149999999999999</v>
      </c>
      <c r="N28" s="20">
        <v>12670</v>
      </c>
      <c r="O28" s="20">
        <f t="shared" ref="O28:O59" si="2">N28*(100-2.45)/100</f>
        <v>12359.584999999999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12670</v>
      </c>
      <c r="E29" s="20">
        <f t="shared" si="0"/>
        <v>12359.584999999999</v>
      </c>
      <c r="F29" s="21">
        <v>34</v>
      </c>
      <c r="G29" s="22">
        <v>8.15</v>
      </c>
      <c r="H29" s="22">
        <v>8.3000000000000007</v>
      </c>
      <c r="I29" s="20">
        <v>12670</v>
      </c>
      <c r="J29" s="20">
        <f t="shared" si="1"/>
        <v>12359.584999999999</v>
      </c>
      <c r="K29" s="21">
        <v>66</v>
      </c>
      <c r="L29" s="22">
        <v>16.149999999999999</v>
      </c>
      <c r="M29" s="22">
        <v>16.3</v>
      </c>
      <c r="N29" s="20">
        <v>12670</v>
      </c>
      <c r="O29" s="20">
        <f t="shared" si="2"/>
        <v>12359.584999999999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12670</v>
      </c>
      <c r="E30" s="20">
        <f t="shared" si="0"/>
        <v>12359.584999999999</v>
      </c>
      <c r="F30" s="21">
        <v>35</v>
      </c>
      <c r="G30" s="22">
        <v>8.3000000000000007</v>
      </c>
      <c r="H30" s="22">
        <v>8.4499999999999993</v>
      </c>
      <c r="I30" s="20">
        <v>12670</v>
      </c>
      <c r="J30" s="20">
        <f t="shared" si="1"/>
        <v>12359.584999999999</v>
      </c>
      <c r="K30" s="21">
        <v>67</v>
      </c>
      <c r="L30" s="22">
        <v>16.3</v>
      </c>
      <c r="M30" s="22">
        <v>16.45</v>
      </c>
      <c r="N30" s="20">
        <v>12670</v>
      </c>
      <c r="O30" s="20">
        <f t="shared" si="2"/>
        <v>12359.584999999999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12670</v>
      </c>
      <c r="E31" s="20">
        <f t="shared" si="0"/>
        <v>12359.584999999999</v>
      </c>
      <c r="F31" s="21">
        <v>36</v>
      </c>
      <c r="G31" s="22">
        <v>8.4499999999999993</v>
      </c>
      <c r="H31" s="22">
        <v>9</v>
      </c>
      <c r="I31" s="20">
        <v>12670</v>
      </c>
      <c r="J31" s="20">
        <f t="shared" si="1"/>
        <v>12359.584999999999</v>
      </c>
      <c r="K31" s="21">
        <v>68</v>
      </c>
      <c r="L31" s="22">
        <v>16.45</v>
      </c>
      <c r="M31" s="22">
        <v>17</v>
      </c>
      <c r="N31" s="20">
        <v>12670</v>
      </c>
      <c r="O31" s="20">
        <f t="shared" si="2"/>
        <v>12359.584999999999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12670</v>
      </c>
      <c r="E32" s="20">
        <f t="shared" si="0"/>
        <v>12359.584999999999</v>
      </c>
      <c r="F32" s="21">
        <v>37</v>
      </c>
      <c r="G32" s="22">
        <v>9</v>
      </c>
      <c r="H32" s="22">
        <v>9.15</v>
      </c>
      <c r="I32" s="20">
        <v>12670</v>
      </c>
      <c r="J32" s="20">
        <f t="shared" si="1"/>
        <v>12359.584999999999</v>
      </c>
      <c r="K32" s="21">
        <v>69</v>
      </c>
      <c r="L32" s="22">
        <v>17</v>
      </c>
      <c r="M32" s="22">
        <v>17.149999999999999</v>
      </c>
      <c r="N32" s="20">
        <v>12670</v>
      </c>
      <c r="O32" s="20">
        <f t="shared" si="2"/>
        <v>12359.584999999999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12670</v>
      </c>
      <c r="E33" s="20">
        <f t="shared" si="0"/>
        <v>12359.584999999999</v>
      </c>
      <c r="F33" s="21">
        <v>38</v>
      </c>
      <c r="G33" s="22">
        <v>9.15</v>
      </c>
      <c r="H33" s="22">
        <v>9.3000000000000007</v>
      </c>
      <c r="I33" s="20">
        <v>12670</v>
      </c>
      <c r="J33" s="20">
        <f t="shared" si="1"/>
        <v>12359.584999999999</v>
      </c>
      <c r="K33" s="21">
        <v>70</v>
      </c>
      <c r="L33" s="22">
        <v>17.149999999999999</v>
      </c>
      <c r="M33" s="22">
        <v>17.3</v>
      </c>
      <c r="N33" s="20">
        <v>12670</v>
      </c>
      <c r="O33" s="20">
        <f t="shared" si="2"/>
        <v>12359.584999999999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12670</v>
      </c>
      <c r="E34" s="20">
        <f t="shared" si="0"/>
        <v>12359.584999999999</v>
      </c>
      <c r="F34" s="21">
        <v>39</v>
      </c>
      <c r="G34" s="22">
        <v>9.3000000000000007</v>
      </c>
      <c r="H34" s="22">
        <v>9.4499999999999993</v>
      </c>
      <c r="I34" s="20">
        <v>12670</v>
      </c>
      <c r="J34" s="20">
        <f t="shared" si="1"/>
        <v>12359.584999999999</v>
      </c>
      <c r="K34" s="21">
        <v>71</v>
      </c>
      <c r="L34" s="22">
        <v>17.3</v>
      </c>
      <c r="M34" s="22">
        <v>17.45</v>
      </c>
      <c r="N34" s="20">
        <v>12670</v>
      </c>
      <c r="O34" s="20">
        <f t="shared" si="2"/>
        <v>12359.584999999999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12670</v>
      </c>
      <c r="E35" s="20">
        <f t="shared" si="0"/>
        <v>12359.584999999999</v>
      </c>
      <c r="F35" s="21">
        <v>40</v>
      </c>
      <c r="G35" s="22">
        <v>9.4499999999999993</v>
      </c>
      <c r="H35" s="22">
        <v>10</v>
      </c>
      <c r="I35" s="20">
        <v>12670</v>
      </c>
      <c r="J35" s="20">
        <f t="shared" si="1"/>
        <v>12359.584999999999</v>
      </c>
      <c r="K35" s="21">
        <v>72</v>
      </c>
      <c r="L35" s="24">
        <v>17.45</v>
      </c>
      <c r="M35" s="22">
        <v>18</v>
      </c>
      <c r="N35" s="20">
        <v>12670</v>
      </c>
      <c r="O35" s="20">
        <f t="shared" si="2"/>
        <v>12359.584999999999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12670</v>
      </c>
      <c r="E36" s="20">
        <f t="shared" si="0"/>
        <v>12359.584999999999</v>
      </c>
      <c r="F36" s="21">
        <v>41</v>
      </c>
      <c r="G36" s="22">
        <v>10</v>
      </c>
      <c r="H36" s="24">
        <v>10.15</v>
      </c>
      <c r="I36" s="20">
        <v>12670</v>
      </c>
      <c r="J36" s="20">
        <f t="shared" si="1"/>
        <v>12359.584999999999</v>
      </c>
      <c r="K36" s="21">
        <v>73</v>
      </c>
      <c r="L36" s="24">
        <v>18</v>
      </c>
      <c r="M36" s="22">
        <v>18.149999999999999</v>
      </c>
      <c r="N36" s="20">
        <v>12670</v>
      </c>
      <c r="O36" s="20">
        <f t="shared" si="2"/>
        <v>12359.584999999999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12670</v>
      </c>
      <c r="E37" s="20">
        <f t="shared" si="0"/>
        <v>12359.584999999999</v>
      </c>
      <c r="F37" s="21">
        <v>42</v>
      </c>
      <c r="G37" s="22">
        <v>10.15</v>
      </c>
      <c r="H37" s="24">
        <v>10.3</v>
      </c>
      <c r="I37" s="20">
        <v>12670</v>
      </c>
      <c r="J37" s="20">
        <f t="shared" si="1"/>
        <v>12359.584999999999</v>
      </c>
      <c r="K37" s="21">
        <v>74</v>
      </c>
      <c r="L37" s="24">
        <v>18.149999999999999</v>
      </c>
      <c r="M37" s="22">
        <v>18.3</v>
      </c>
      <c r="N37" s="20">
        <v>12670</v>
      </c>
      <c r="O37" s="20">
        <f t="shared" si="2"/>
        <v>12359.584999999999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12670</v>
      </c>
      <c r="E38" s="20">
        <f t="shared" si="0"/>
        <v>12359.584999999999</v>
      </c>
      <c r="F38" s="21">
        <v>43</v>
      </c>
      <c r="G38" s="22">
        <v>10.3</v>
      </c>
      <c r="H38" s="24">
        <v>10.45</v>
      </c>
      <c r="I38" s="20">
        <v>12670</v>
      </c>
      <c r="J38" s="20">
        <f t="shared" si="1"/>
        <v>12359.584999999999</v>
      </c>
      <c r="K38" s="21">
        <v>75</v>
      </c>
      <c r="L38" s="24">
        <v>18.3</v>
      </c>
      <c r="M38" s="22">
        <v>18.45</v>
      </c>
      <c r="N38" s="20">
        <v>12670</v>
      </c>
      <c r="O38" s="20">
        <f t="shared" si="2"/>
        <v>12359.584999999999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12670</v>
      </c>
      <c r="E39" s="20">
        <f t="shared" si="0"/>
        <v>12359.584999999999</v>
      </c>
      <c r="F39" s="21">
        <v>44</v>
      </c>
      <c r="G39" s="22">
        <v>10.45</v>
      </c>
      <c r="H39" s="24">
        <v>11</v>
      </c>
      <c r="I39" s="20">
        <v>12670</v>
      </c>
      <c r="J39" s="20">
        <f t="shared" si="1"/>
        <v>12359.584999999999</v>
      </c>
      <c r="K39" s="21">
        <v>76</v>
      </c>
      <c r="L39" s="24">
        <v>18.45</v>
      </c>
      <c r="M39" s="22">
        <v>19</v>
      </c>
      <c r="N39" s="20">
        <v>12670</v>
      </c>
      <c r="O39" s="20">
        <f t="shared" si="2"/>
        <v>12359.584999999999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12670</v>
      </c>
      <c r="E40" s="20">
        <f t="shared" si="0"/>
        <v>12359.584999999999</v>
      </c>
      <c r="F40" s="21">
        <v>45</v>
      </c>
      <c r="G40" s="22">
        <v>11</v>
      </c>
      <c r="H40" s="24">
        <v>11.15</v>
      </c>
      <c r="I40" s="20">
        <v>12670</v>
      </c>
      <c r="J40" s="20">
        <f t="shared" si="1"/>
        <v>12359.584999999999</v>
      </c>
      <c r="K40" s="21">
        <v>77</v>
      </c>
      <c r="L40" s="24">
        <v>19</v>
      </c>
      <c r="M40" s="22">
        <v>19.149999999999999</v>
      </c>
      <c r="N40" s="20">
        <v>12670</v>
      </c>
      <c r="O40" s="20">
        <f t="shared" si="2"/>
        <v>12359.584999999999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12670</v>
      </c>
      <c r="E41" s="20">
        <f t="shared" si="0"/>
        <v>12359.584999999999</v>
      </c>
      <c r="F41" s="21">
        <v>46</v>
      </c>
      <c r="G41" s="22">
        <v>11.15</v>
      </c>
      <c r="H41" s="24">
        <v>11.3</v>
      </c>
      <c r="I41" s="20">
        <v>12670</v>
      </c>
      <c r="J41" s="20">
        <f t="shared" si="1"/>
        <v>12359.584999999999</v>
      </c>
      <c r="K41" s="21">
        <v>78</v>
      </c>
      <c r="L41" s="24">
        <v>19.149999999999999</v>
      </c>
      <c r="M41" s="22">
        <v>19.3</v>
      </c>
      <c r="N41" s="20">
        <v>12670</v>
      </c>
      <c r="O41" s="20">
        <f t="shared" si="2"/>
        <v>12359.584999999999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12670</v>
      </c>
      <c r="E42" s="20">
        <f t="shared" si="0"/>
        <v>12359.584999999999</v>
      </c>
      <c r="F42" s="21">
        <v>47</v>
      </c>
      <c r="G42" s="22">
        <v>11.3</v>
      </c>
      <c r="H42" s="24">
        <v>11.45</v>
      </c>
      <c r="I42" s="20">
        <v>12670</v>
      </c>
      <c r="J42" s="20">
        <f t="shared" si="1"/>
        <v>12359.584999999999</v>
      </c>
      <c r="K42" s="21">
        <v>79</v>
      </c>
      <c r="L42" s="24">
        <v>19.3</v>
      </c>
      <c r="M42" s="22">
        <v>19.45</v>
      </c>
      <c r="N42" s="20">
        <v>12670</v>
      </c>
      <c r="O42" s="20">
        <f t="shared" si="2"/>
        <v>12359.584999999999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12670</v>
      </c>
      <c r="E43" s="20">
        <f t="shared" si="0"/>
        <v>12359.584999999999</v>
      </c>
      <c r="F43" s="21">
        <v>48</v>
      </c>
      <c r="G43" s="22">
        <v>11.45</v>
      </c>
      <c r="H43" s="24">
        <v>12</v>
      </c>
      <c r="I43" s="20">
        <v>12670</v>
      </c>
      <c r="J43" s="20">
        <f t="shared" si="1"/>
        <v>12359.584999999999</v>
      </c>
      <c r="K43" s="21">
        <v>80</v>
      </c>
      <c r="L43" s="24">
        <v>19.45</v>
      </c>
      <c r="M43" s="22">
        <v>20</v>
      </c>
      <c r="N43" s="20">
        <v>12670</v>
      </c>
      <c r="O43" s="20">
        <f t="shared" si="2"/>
        <v>12359.584999999999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12670</v>
      </c>
      <c r="E44" s="20">
        <f t="shared" si="0"/>
        <v>12359.584999999999</v>
      </c>
      <c r="F44" s="21">
        <v>49</v>
      </c>
      <c r="G44" s="22">
        <v>12</v>
      </c>
      <c r="H44" s="24">
        <v>12.15</v>
      </c>
      <c r="I44" s="20">
        <v>12670</v>
      </c>
      <c r="J44" s="20">
        <f t="shared" si="1"/>
        <v>12359.584999999999</v>
      </c>
      <c r="K44" s="21">
        <v>81</v>
      </c>
      <c r="L44" s="24">
        <v>20</v>
      </c>
      <c r="M44" s="22">
        <v>20.149999999999999</v>
      </c>
      <c r="N44" s="20">
        <v>12670</v>
      </c>
      <c r="O44" s="20">
        <f t="shared" si="2"/>
        <v>12359.584999999999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12670</v>
      </c>
      <c r="E45" s="20">
        <f t="shared" si="0"/>
        <v>12359.584999999999</v>
      </c>
      <c r="F45" s="21">
        <v>50</v>
      </c>
      <c r="G45" s="22">
        <v>12.15</v>
      </c>
      <c r="H45" s="24">
        <v>12.3</v>
      </c>
      <c r="I45" s="20">
        <v>12670</v>
      </c>
      <c r="J45" s="20">
        <f t="shared" si="1"/>
        <v>12359.584999999999</v>
      </c>
      <c r="K45" s="21">
        <v>82</v>
      </c>
      <c r="L45" s="24">
        <v>20.149999999999999</v>
      </c>
      <c r="M45" s="22">
        <v>20.3</v>
      </c>
      <c r="N45" s="20">
        <v>12670</v>
      </c>
      <c r="O45" s="20">
        <f t="shared" si="2"/>
        <v>12359.584999999999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12670</v>
      </c>
      <c r="E46" s="20">
        <f t="shared" si="0"/>
        <v>12359.584999999999</v>
      </c>
      <c r="F46" s="21">
        <v>51</v>
      </c>
      <c r="G46" s="22">
        <v>12.3</v>
      </c>
      <c r="H46" s="24">
        <v>12.45</v>
      </c>
      <c r="I46" s="20">
        <v>12670</v>
      </c>
      <c r="J46" s="20">
        <f t="shared" si="1"/>
        <v>12359.584999999999</v>
      </c>
      <c r="K46" s="21">
        <v>83</v>
      </c>
      <c r="L46" s="24">
        <v>20.3</v>
      </c>
      <c r="M46" s="22">
        <v>20.45</v>
      </c>
      <c r="N46" s="20">
        <v>12670</v>
      </c>
      <c r="O46" s="20">
        <f t="shared" si="2"/>
        <v>12359.584999999999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12670</v>
      </c>
      <c r="E47" s="20">
        <f t="shared" si="0"/>
        <v>12359.584999999999</v>
      </c>
      <c r="F47" s="21">
        <v>52</v>
      </c>
      <c r="G47" s="22">
        <v>12.45</v>
      </c>
      <c r="H47" s="24">
        <v>13</v>
      </c>
      <c r="I47" s="20">
        <v>12670</v>
      </c>
      <c r="J47" s="20">
        <f t="shared" si="1"/>
        <v>12359.584999999999</v>
      </c>
      <c r="K47" s="21">
        <v>84</v>
      </c>
      <c r="L47" s="24">
        <v>20.45</v>
      </c>
      <c r="M47" s="22">
        <v>21</v>
      </c>
      <c r="N47" s="20">
        <v>12670</v>
      </c>
      <c r="O47" s="20">
        <f t="shared" si="2"/>
        <v>12359.584999999999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12670</v>
      </c>
      <c r="E48" s="20">
        <f t="shared" si="0"/>
        <v>12359.584999999999</v>
      </c>
      <c r="F48" s="21">
        <v>53</v>
      </c>
      <c r="G48" s="22">
        <v>13</v>
      </c>
      <c r="H48" s="24">
        <v>13.15</v>
      </c>
      <c r="I48" s="20">
        <v>12670</v>
      </c>
      <c r="J48" s="20">
        <f t="shared" si="1"/>
        <v>12359.584999999999</v>
      </c>
      <c r="K48" s="21">
        <v>85</v>
      </c>
      <c r="L48" s="24">
        <v>21</v>
      </c>
      <c r="M48" s="22">
        <v>21.15</v>
      </c>
      <c r="N48" s="20">
        <v>12670</v>
      </c>
      <c r="O48" s="20">
        <f t="shared" si="2"/>
        <v>12359.584999999999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12670</v>
      </c>
      <c r="E49" s="20">
        <f t="shared" si="0"/>
        <v>12359.584999999999</v>
      </c>
      <c r="F49" s="21">
        <v>54</v>
      </c>
      <c r="G49" s="22">
        <v>13.15</v>
      </c>
      <c r="H49" s="24">
        <v>13.3</v>
      </c>
      <c r="I49" s="20">
        <v>12670</v>
      </c>
      <c r="J49" s="20">
        <f t="shared" si="1"/>
        <v>12359.584999999999</v>
      </c>
      <c r="K49" s="21">
        <v>86</v>
      </c>
      <c r="L49" s="24">
        <v>21.15</v>
      </c>
      <c r="M49" s="22">
        <v>21.3</v>
      </c>
      <c r="N49" s="20">
        <v>12670</v>
      </c>
      <c r="O49" s="20">
        <f t="shared" si="2"/>
        <v>12359.584999999999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12670</v>
      </c>
      <c r="E50" s="20">
        <f t="shared" si="0"/>
        <v>12359.584999999999</v>
      </c>
      <c r="F50" s="21">
        <v>55</v>
      </c>
      <c r="G50" s="22">
        <v>13.3</v>
      </c>
      <c r="H50" s="24">
        <v>13.45</v>
      </c>
      <c r="I50" s="20">
        <v>12670</v>
      </c>
      <c r="J50" s="20">
        <f t="shared" si="1"/>
        <v>12359.584999999999</v>
      </c>
      <c r="K50" s="21">
        <v>87</v>
      </c>
      <c r="L50" s="24">
        <v>21.3</v>
      </c>
      <c r="M50" s="22">
        <v>21.45</v>
      </c>
      <c r="N50" s="20">
        <v>12670</v>
      </c>
      <c r="O50" s="20">
        <f t="shared" si="2"/>
        <v>12359.584999999999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12670</v>
      </c>
      <c r="E51" s="20">
        <f t="shared" si="0"/>
        <v>12359.584999999999</v>
      </c>
      <c r="F51" s="21">
        <v>56</v>
      </c>
      <c r="G51" s="22">
        <v>13.45</v>
      </c>
      <c r="H51" s="24">
        <v>14</v>
      </c>
      <c r="I51" s="20">
        <v>12670</v>
      </c>
      <c r="J51" s="20">
        <f t="shared" si="1"/>
        <v>12359.584999999999</v>
      </c>
      <c r="K51" s="21">
        <v>88</v>
      </c>
      <c r="L51" s="24">
        <v>21.45</v>
      </c>
      <c r="M51" s="22">
        <v>22</v>
      </c>
      <c r="N51" s="20">
        <v>12670</v>
      </c>
      <c r="O51" s="20">
        <f t="shared" si="2"/>
        <v>12359.584999999999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12670</v>
      </c>
      <c r="E52" s="20">
        <f t="shared" si="0"/>
        <v>12359.584999999999</v>
      </c>
      <c r="F52" s="21">
        <v>57</v>
      </c>
      <c r="G52" s="22">
        <v>14</v>
      </c>
      <c r="H52" s="24">
        <v>14.15</v>
      </c>
      <c r="I52" s="20">
        <v>12670</v>
      </c>
      <c r="J52" s="20">
        <f t="shared" si="1"/>
        <v>12359.584999999999</v>
      </c>
      <c r="K52" s="21">
        <v>89</v>
      </c>
      <c r="L52" s="24">
        <v>22</v>
      </c>
      <c r="M52" s="22">
        <v>22.15</v>
      </c>
      <c r="N52" s="20">
        <v>12670</v>
      </c>
      <c r="O52" s="20">
        <f t="shared" si="2"/>
        <v>12359.584999999999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12670</v>
      </c>
      <c r="E53" s="20">
        <f t="shared" si="0"/>
        <v>12359.584999999999</v>
      </c>
      <c r="F53" s="21">
        <v>58</v>
      </c>
      <c r="G53" s="22">
        <v>14.15</v>
      </c>
      <c r="H53" s="24">
        <v>14.3</v>
      </c>
      <c r="I53" s="20">
        <v>12670</v>
      </c>
      <c r="J53" s="20">
        <f t="shared" si="1"/>
        <v>12359.584999999999</v>
      </c>
      <c r="K53" s="21">
        <v>90</v>
      </c>
      <c r="L53" s="24">
        <v>22.15</v>
      </c>
      <c r="M53" s="22">
        <v>22.3</v>
      </c>
      <c r="N53" s="20">
        <v>12670</v>
      </c>
      <c r="O53" s="20">
        <f t="shared" si="2"/>
        <v>12359.584999999999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12670</v>
      </c>
      <c r="E54" s="20">
        <f t="shared" si="0"/>
        <v>12359.584999999999</v>
      </c>
      <c r="F54" s="21">
        <v>59</v>
      </c>
      <c r="G54" s="22">
        <v>14.3</v>
      </c>
      <c r="H54" s="24">
        <v>14.45</v>
      </c>
      <c r="I54" s="20">
        <v>12670</v>
      </c>
      <c r="J54" s="20">
        <f t="shared" si="1"/>
        <v>12359.584999999999</v>
      </c>
      <c r="K54" s="21">
        <v>91</v>
      </c>
      <c r="L54" s="24">
        <v>22.3</v>
      </c>
      <c r="M54" s="22">
        <v>22.45</v>
      </c>
      <c r="N54" s="20">
        <v>12670</v>
      </c>
      <c r="O54" s="20">
        <f t="shared" si="2"/>
        <v>12359.584999999999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12670</v>
      </c>
      <c r="E55" s="20">
        <f t="shared" si="0"/>
        <v>12359.584999999999</v>
      </c>
      <c r="F55" s="21">
        <v>60</v>
      </c>
      <c r="G55" s="22">
        <v>14.45</v>
      </c>
      <c r="H55" s="22">
        <v>15</v>
      </c>
      <c r="I55" s="20">
        <v>12670</v>
      </c>
      <c r="J55" s="20">
        <f t="shared" si="1"/>
        <v>12359.584999999999</v>
      </c>
      <c r="K55" s="21">
        <v>92</v>
      </c>
      <c r="L55" s="24">
        <v>22.45</v>
      </c>
      <c r="M55" s="22">
        <v>23</v>
      </c>
      <c r="N55" s="20">
        <v>12670</v>
      </c>
      <c r="O55" s="20">
        <f t="shared" si="2"/>
        <v>12359.584999999999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12670</v>
      </c>
      <c r="E56" s="20">
        <f t="shared" si="0"/>
        <v>12359.584999999999</v>
      </c>
      <c r="F56" s="21">
        <v>61</v>
      </c>
      <c r="G56" s="22">
        <v>15</v>
      </c>
      <c r="H56" s="22">
        <v>15.15</v>
      </c>
      <c r="I56" s="20">
        <v>12670</v>
      </c>
      <c r="J56" s="20">
        <f t="shared" si="1"/>
        <v>12359.584999999999</v>
      </c>
      <c r="K56" s="21">
        <v>93</v>
      </c>
      <c r="L56" s="24">
        <v>23</v>
      </c>
      <c r="M56" s="22">
        <v>23.15</v>
      </c>
      <c r="N56" s="20">
        <v>12670</v>
      </c>
      <c r="O56" s="20">
        <f t="shared" si="2"/>
        <v>12359.584999999999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12670</v>
      </c>
      <c r="E57" s="20">
        <f t="shared" si="0"/>
        <v>12359.584999999999</v>
      </c>
      <c r="F57" s="21">
        <v>62</v>
      </c>
      <c r="G57" s="22">
        <v>15.15</v>
      </c>
      <c r="H57" s="22">
        <v>15.3</v>
      </c>
      <c r="I57" s="20">
        <v>12670</v>
      </c>
      <c r="J57" s="20">
        <f t="shared" si="1"/>
        <v>12359.584999999999</v>
      </c>
      <c r="K57" s="21">
        <v>94</v>
      </c>
      <c r="L57" s="22">
        <v>23.15</v>
      </c>
      <c r="M57" s="22">
        <v>23.3</v>
      </c>
      <c r="N57" s="20">
        <v>12670</v>
      </c>
      <c r="O57" s="20">
        <f t="shared" si="2"/>
        <v>12359.584999999999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12670</v>
      </c>
      <c r="E58" s="20">
        <f t="shared" si="0"/>
        <v>12359.584999999999</v>
      </c>
      <c r="F58" s="21">
        <v>63</v>
      </c>
      <c r="G58" s="22">
        <v>15.3</v>
      </c>
      <c r="H58" s="22">
        <v>15.45</v>
      </c>
      <c r="I58" s="20">
        <v>12670</v>
      </c>
      <c r="J58" s="20">
        <f t="shared" si="1"/>
        <v>12359.584999999999</v>
      </c>
      <c r="K58" s="21">
        <v>95</v>
      </c>
      <c r="L58" s="22">
        <v>23.3</v>
      </c>
      <c r="M58" s="22">
        <v>23.45</v>
      </c>
      <c r="N58" s="20">
        <v>12670</v>
      </c>
      <c r="O58" s="20">
        <f t="shared" si="2"/>
        <v>12359.584999999999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12670</v>
      </c>
      <c r="E59" s="20">
        <f t="shared" si="0"/>
        <v>12359.584999999999</v>
      </c>
      <c r="F59" s="21">
        <v>64</v>
      </c>
      <c r="G59" s="22">
        <v>15.45</v>
      </c>
      <c r="H59" s="22">
        <v>16</v>
      </c>
      <c r="I59" s="20">
        <v>12670</v>
      </c>
      <c r="J59" s="20">
        <f t="shared" si="1"/>
        <v>12359.584999999999</v>
      </c>
      <c r="K59" s="26">
        <v>96</v>
      </c>
      <c r="L59" s="22">
        <v>23.45</v>
      </c>
      <c r="M59" s="27">
        <v>24</v>
      </c>
      <c r="N59" s="20">
        <v>12670</v>
      </c>
      <c r="O59" s="20">
        <f t="shared" si="2"/>
        <v>12359.584999999999</v>
      </c>
    </row>
    <row r="60" spans="1:18" ht="12.75" customHeight="1">
      <c r="A60" s="28"/>
      <c r="B60" s="29"/>
      <c r="C60" s="30"/>
      <c r="D60" s="31">
        <f>SUM(D28:D59)</f>
        <v>405440</v>
      </c>
      <c r="E60" s="32">
        <f>SUM(E28:E59)</f>
        <v>395506.72000000009</v>
      </c>
      <c r="F60" s="33"/>
      <c r="G60" s="34"/>
      <c r="H60" s="34"/>
      <c r="I60" s="32">
        <f>SUM(I28:I59)</f>
        <v>405440</v>
      </c>
      <c r="J60" s="31">
        <f>SUM(J28:J59)</f>
        <v>395506.72000000009</v>
      </c>
      <c r="K60" s="33"/>
      <c r="L60" s="34"/>
      <c r="M60" s="34"/>
      <c r="N60" s="31">
        <f>SUM(N28:N59)</f>
        <v>405440</v>
      </c>
      <c r="O60" s="32">
        <f>SUM(O28:O59)</f>
        <v>395506.72000000009</v>
      </c>
      <c r="P60" s="12"/>
      <c r="Q60" s="35"/>
      <c r="R60" s="12"/>
    </row>
    <row r="64" spans="1:18" ht="12.75" customHeight="1">
      <c r="A64" t="s">
        <v>44</v>
      </c>
      <c r="B64">
        <f>SUM(D60,I60,N60)/(4000*1000)</f>
        <v>0.30408000000000002</v>
      </c>
      <c r="C64">
        <f>ROUNDDOWN(SUM(E60,J60,O60)/(4000*1000),4)</f>
        <v>0.29659999999999997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workbookViewId="0"/>
  </sheetViews>
  <sheetFormatPr defaultColWidth="9.140625" defaultRowHeight="12.75" customHeight="1"/>
  <sheetData>
    <row r="2" spans="1:15" ht="12.7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12.75" customHeight="1">
      <c r="A4" s="2" t="s">
        <v>171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172</v>
      </c>
      <c r="N12" s="2" t="s">
        <v>173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45" t="s">
        <v>20</v>
      </c>
      <c r="D21" s="45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11310</v>
      </c>
      <c r="E28" s="20">
        <f t="shared" ref="E28:E59" si="0">D28*(100-2.73)/100</f>
        <v>11001.236999999999</v>
      </c>
      <c r="F28" s="21">
        <v>33</v>
      </c>
      <c r="G28" s="22">
        <v>8</v>
      </c>
      <c r="H28" s="22">
        <v>8.15</v>
      </c>
      <c r="I28" s="20">
        <v>11310</v>
      </c>
      <c r="J28" s="20">
        <f t="shared" ref="J28:J59" si="1">I28*(100-2.73)/100</f>
        <v>11001.236999999999</v>
      </c>
      <c r="K28" s="21">
        <v>65</v>
      </c>
      <c r="L28" s="22">
        <v>16</v>
      </c>
      <c r="M28" s="22">
        <v>16.149999999999999</v>
      </c>
      <c r="N28" s="20">
        <v>11310</v>
      </c>
      <c r="O28" s="20">
        <f t="shared" ref="O28:O59" si="2">N28*(100-2.73)/100</f>
        <v>11001.236999999999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11310</v>
      </c>
      <c r="E29" s="20">
        <f t="shared" si="0"/>
        <v>11001.236999999999</v>
      </c>
      <c r="F29" s="21">
        <v>34</v>
      </c>
      <c r="G29" s="22">
        <v>8.15</v>
      </c>
      <c r="H29" s="22">
        <v>8.3000000000000007</v>
      </c>
      <c r="I29" s="20">
        <v>11310</v>
      </c>
      <c r="J29" s="20">
        <f t="shared" si="1"/>
        <v>11001.236999999999</v>
      </c>
      <c r="K29" s="21">
        <v>66</v>
      </c>
      <c r="L29" s="22">
        <v>16.149999999999999</v>
      </c>
      <c r="M29" s="22">
        <v>16.3</v>
      </c>
      <c r="N29" s="20">
        <v>11310</v>
      </c>
      <c r="O29" s="20">
        <f t="shared" si="2"/>
        <v>11001.236999999999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11310</v>
      </c>
      <c r="E30" s="20">
        <f t="shared" si="0"/>
        <v>11001.236999999999</v>
      </c>
      <c r="F30" s="21">
        <v>35</v>
      </c>
      <c r="G30" s="22">
        <v>8.3000000000000007</v>
      </c>
      <c r="H30" s="22">
        <v>8.4499999999999993</v>
      </c>
      <c r="I30" s="20">
        <v>11310</v>
      </c>
      <c r="J30" s="20">
        <f t="shared" si="1"/>
        <v>11001.236999999999</v>
      </c>
      <c r="K30" s="21">
        <v>67</v>
      </c>
      <c r="L30" s="22">
        <v>16.3</v>
      </c>
      <c r="M30" s="22">
        <v>16.45</v>
      </c>
      <c r="N30" s="20">
        <v>11310</v>
      </c>
      <c r="O30" s="20">
        <f t="shared" si="2"/>
        <v>11001.236999999999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11310</v>
      </c>
      <c r="E31" s="20">
        <f t="shared" si="0"/>
        <v>11001.236999999999</v>
      </c>
      <c r="F31" s="21">
        <v>36</v>
      </c>
      <c r="G31" s="22">
        <v>8.4499999999999993</v>
      </c>
      <c r="H31" s="22">
        <v>9</v>
      </c>
      <c r="I31" s="20">
        <v>11310</v>
      </c>
      <c r="J31" s="20">
        <f t="shared" si="1"/>
        <v>11001.236999999999</v>
      </c>
      <c r="K31" s="21">
        <v>68</v>
      </c>
      <c r="L31" s="22">
        <v>16.45</v>
      </c>
      <c r="M31" s="22">
        <v>17</v>
      </c>
      <c r="N31" s="20">
        <v>11310</v>
      </c>
      <c r="O31" s="20">
        <f t="shared" si="2"/>
        <v>11001.236999999999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11310</v>
      </c>
      <c r="E32" s="20">
        <f t="shared" si="0"/>
        <v>11001.236999999999</v>
      </c>
      <c r="F32" s="21">
        <v>37</v>
      </c>
      <c r="G32" s="22">
        <v>9</v>
      </c>
      <c r="H32" s="22">
        <v>9.15</v>
      </c>
      <c r="I32" s="20">
        <v>11310</v>
      </c>
      <c r="J32" s="20">
        <f t="shared" si="1"/>
        <v>11001.236999999999</v>
      </c>
      <c r="K32" s="21">
        <v>69</v>
      </c>
      <c r="L32" s="22">
        <v>17</v>
      </c>
      <c r="M32" s="22">
        <v>17.149999999999999</v>
      </c>
      <c r="N32" s="20">
        <v>11310</v>
      </c>
      <c r="O32" s="20">
        <f t="shared" si="2"/>
        <v>11001.236999999999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11310</v>
      </c>
      <c r="E33" s="20">
        <f t="shared" si="0"/>
        <v>11001.236999999999</v>
      </c>
      <c r="F33" s="21">
        <v>38</v>
      </c>
      <c r="G33" s="22">
        <v>9.15</v>
      </c>
      <c r="H33" s="22">
        <v>9.3000000000000007</v>
      </c>
      <c r="I33" s="20">
        <v>11310</v>
      </c>
      <c r="J33" s="20">
        <f t="shared" si="1"/>
        <v>11001.236999999999</v>
      </c>
      <c r="K33" s="21">
        <v>70</v>
      </c>
      <c r="L33" s="22">
        <v>17.149999999999999</v>
      </c>
      <c r="M33" s="22">
        <v>17.3</v>
      </c>
      <c r="N33" s="20">
        <v>11310</v>
      </c>
      <c r="O33" s="20">
        <f t="shared" si="2"/>
        <v>11001.236999999999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11310</v>
      </c>
      <c r="E34" s="20">
        <f t="shared" si="0"/>
        <v>11001.236999999999</v>
      </c>
      <c r="F34" s="21">
        <v>39</v>
      </c>
      <c r="G34" s="22">
        <v>9.3000000000000007</v>
      </c>
      <c r="H34" s="22">
        <v>9.4499999999999993</v>
      </c>
      <c r="I34" s="20">
        <v>11310</v>
      </c>
      <c r="J34" s="20">
        <f t="shared" si="1"/>
        <v>11001.236999999999</v>
      </c>
      <c r="K34" s="21">
        <v>71</v>
      </c>
      <c r="L34" s="22">
        <v>17.3</v>
      </c>
      <c r="M34" s="22">
        <v>17.45</v>
      </c>
      <c r="N34" s="20">
        <v>11310</v>
      </c>
      <c r="O34" s="20">
        <f t="shared" si="2"/>
        <v>11001.236999999999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11310</v>
      </c>
      <c r="E35" s="20">
        <f t="shared" si="0"/>
        <v>11001.236999999999</v>
      </c>
      <c r="F35" s="21">
        <v>40</v>
      </c>
      <c r="G35" s="22">
        <v>9.4499999999999993</v>
      </c>
      <c r="H35" s="22">
        <v>10</v>
      </c>
      <c r="I35" s="20">
        <v>11310</v>
      </c>
      <c r="J35" s="20">
        <f t="shared" si="1"/>
        <v>11001.236999999999</v>
      </c>
      <c r="K35" s="21">
        <v>72</v>
      </c>
      <c r="L35" s="24">
        <v>17.45</v>
      </c>
      <c r="M35" s="22">
        <v>18</v>
      </c>
      <c r="N35" s="20">
        <v>11310</v>
      </c>
      <c r="O35" s="20">
        <f t="shared" si="2"/>
        <v>11001.236999999999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11310</v>
      </c>
      <c r="E36" s="20">
        <f t="shared" si="0"/>
        <v>11001.236999999999</v>
      </c>
      <c r="F36" s="21">
        <v>41</v>
      </c>
      <c r="G36" s="22">
        <v>10</v>
      </c>
      <c r="H36" s="24">
        <v>10.15</v>
      </c>
      <c r="I36" s="20">
        <v>11310</v>
      </c>
      <c r="J36" s="20">
        <f t="shared" si="1"/>
        <v>11001.236999999999</v>
      </c>
      <c r="K36" s="21">
        <v>73</v>
      </c>
      <c r="L36" s="24">
        <v>18</v>
      </c>
      <c r="M36" s="22">
        <v>18.149999999999999</v>
      </c>
      <c r="N36" s="20">
        <v>11310</v>
      </c>
      <c r="O36" s="20">
        <f t="shared" si="2"/>
        <v>11001.236999999999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11310</v>
      </c>
      <c r="E37" s="20">
        <f t="shared" si="0"/>
        <v>11001.236999999999</v>
      </c>
      <c r="F37" s="21">
        <v>42</v>
      </c>
      <c r="G37" s="22">
        <v>10.15</v>
      </c>
      <c r="H37" s="24">
        <v>10.3</v>
      </c>
      <c r="I37" s="20">
        <v>11310</v>
      </c>
      <c r="J37" s="20">
        <f t="shared" si="1"/>
        <v>11001.236999999999</v>
      </c>
      <c r="K37" s="21">
        <v>74</v>
      </c>
      <c r="L37" s="24">
        <v>18.149999999999999</v>
      </c>
      <c r="M37" s="22">
        <v>18.3</v>
      </c>
      <c r="N37" s="20">
        <v>11310</v>
      </c>
      <c r="O37" s="20">
        <f t="shared" si="2"/>
        <v>11001.236999999999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11310</v>
      </c>
      <c r="E38" s="20">
        <f t="shared" si="0"/>
        <v>11001.236999999999</v>
      </c>
      <c r="F38" s="21">
        <v>43</v>
      </c>
      <c r="G38" s="22">
        <v>10.3</v>
      </c>
      <c r="H38" s="24">
        <v>10.45</v>
      </c>
      <c r="I38" s="20">
        <v>11310</v>
      </c>
      <c r="J38" s="20">
        <f t="shared" si="1"/>
        <v>11001.236999999999</v>
      </c>
      <c r="K38" s="21">
        <v>75</v>
      </c>
      <c r="L38" s="24">
        <v>18.3</v>
      </c>
      <c r="M38" s="22">
        <v>18.45</v>
      </c>
      <c r="N38" s="20">
        <v>11310</v>
      </c>
      <c r="O38" s="20">
        <f t="shared" si="2"/>
        <v>11001.236999999999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11310</v>
      </c>
      <c r="E39" s="20">
        <f t="shared" si="0"/>
        <v>11001.236999999999</v>
      </c>
      <c r="F39" s="21">
        <v>44</v>
      </c>
      <c r="G39" s="22">
        <v>10.45</v>
      </c>
      <c r="H39" s="24">
        <v>11</v>
      </c>
      <c r="I39" s="20">
        <v>11310</v>
      </c>
      <c r="J39" s="20">
        <f t="shared" si="1"/>
        <v>11001.236999999999</v>
      </c>
      <c r="K39" s="21">
        <v>76</v>
      </c>
      <c r="L39" s="24">
        <v>18.45</v>
      </c>
      <c r="M39" s="22">
        <v>19</v>
      </c>
      <c r="N39" s="20">
        <v>11310</v>
      </c>
      <c r="O39" s="20">
        <f t="shared" si="2"/>
        <v>11001.236999999999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11310</v>
      </c>
      <c r="E40" s="20">
        <f t="shared" si="0"/>
        <v>11001.236999999999</v>
      </c>
      <c r="F40" s="21">
        <v>45</v>
      </c>
      <c r="G40" s="22">
        <v>11</v>
      </c>
      <c r="H40" s="24">
        <v>11.15</v>
      </c>
      <c r="I40" s="20">
        <v>11310</v>
      </c>
      <c r="J40" s="20">
        <f t="shared" si="1"/>
        <v>11001.236999999999</v>
      </c>
      <c r="K40" s="21">
        <v>77</v>
      </c>
      <c r="L40" s="24">
        <v>19</v>
      </c>
      <c r="M40" s="22">
        <v>19.149999999999999</v>
      </c>
      <c r="N40" s="20">
        <v>11310</v>
      </c>
      <c r="O40" s="20">
        <f t="shared" si="2"/>
        <v>11001.236999999999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11310</v>
      </c>
      <c r="E41" s="20">
        <f t="shared" si="0"/>
        <v>11001.236999999999</v>
      </c>
      <c r="F41" s="21">
        <v>46</v>
      </c>
      <c r="G41" s="22">
        <v>11.15</v>
      </c>
      <c r="H41" s="24">
        <v>11.3</v>
      </c>
      <c r="I41" s="20">
        <v>11310</v>
      </c>
      <c r="J41" s="20">
        <f t="shared" si="1"/>
        <v>11001.236999999999</v>
      </c>
      <c r="K41" s="21">
        <v>78</v>
      </c>
      <c r="L41" s="24">
        <v>19.149999999999999</v>
      </c>
      <c r="M41" s="22">
        <v>19.3</v>
      </c>
      <c r="N41" s="20">
        <v>11310</v>
      </c>
      <c r="O41" s="20">
        <f t="shared" si="2"/>
        <v>11001.236999999999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11310</v>
      </c>
      <c r="E42" s="20">
        <f t="shared" si="0"/>
        <v>11001.236999999999</v>
      </c>
      <c r="F42" s="21">
        <v>47</v>
      </c>
      <c r="G42" s="22">
        <v>11.3</v>
      </c>
      <c r="H42" s="24">
        <v>11.45</v>
      </c>
      <c r="I42" s="20">
        <v>11310</v>
      </c>
      <c r="J42" s="20">
        <f t="shared" si="1"/>
        <v>11001.236999999999</v>
      </c>
      <c r="K42" s="21">
        <v>79</v>
      </c>
      <c r="L42" s="24">
        <v>19.3</v>
      </c>
      <c r="M42" s="22">
        <v>19.45</v>
      </c>
      <c r="N42" s="20">
        <v>11310</v>
      </c>
      <c r="O42" s="20">
        <f t="shared" si="2"/>
        <v>11001.236999999999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11310</v>
      </c>
      <c r="E43" s="20">
        <f t="shared" si="0"/>
        <v>11001.236999999999</v>
      </c>
      <c r="F43" s="21">
        <v>48</v>
      </c>
      <c r="G43" s="22">
        <v>11.45</v>
      </c>
      <c r="H43" s="24">
        <v>12</v>
      </c>
      <c r="I43" s="20">
        <v>11310</v>
      </c>
      <c r="J43" s="20">
        <f t="shared" si="1"/>
        <v>11001.236999999999</v>
      </c>
      <c r="K43" s="21">
        <v>80</v>
      </c>
      <c r="L43" s="24">
        <v>19.45</v>
      </c>
      <c r="M43" s="22">
        <v>20</v>
      </c>
      <c r="N43" s="20">
        <v>11310</v>
      </c>
      <c r="O43" s="20">
        <f t="shared" si="2"/>
        <v>11001.236999999999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11310</v>
      </c>
      <c r="E44" s="20">
        <f t="shared" si="0"/>
        <v>11001.236999999999</v>
      </c>
      <c r="F44" s="21">
        <v>49</v>
      </c>
      <c r="G44" s="22">
        <v>12</v>
      </c>
      <c r="H44" s="24">
        <v>12.15</v>
      </c>
      <c r="I44" s="20">
        <v>11310</v>
      </c>
      <c r="J44" s="20">
        <f t="shared" si="1"/>
        <v>11001.236999999999</v>
      </c>
      <c r="K44" s="21">
        <v>81</v>
      </c>
      <c r="L44" s="24">
        <v>20</v>
      </c>
      <c r="M44" s="22">
        <v>20.149999999999999</v>
      </c>
      <c r="N44" s="20">
        <v>11310</v>
      </c>
      <c r="O44" s="20">
        <f t="shared" si="2"/>
        <v>11001.236999999999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11310</v>
      </c>
      <c r="E45" s="20">
        <f t="shared" si="0"/>
        <v>11001.236999999999</v>
      </c>
      <c r="F45" s="21">
        <v>50</v>
      </c>
      <c r="G45" s="22">
        <v>12.15</v>
      </c>
      <c r="H45" s="24">
        <v>12.3</v>
      </c>
      <c r="I45" s="20">
        <v>11310</v>
      </c>
      <c r="J45" s="20">
        <f t="shared" si="1"/>
        <v>11001.236999999999</v>
      </c>
      <c r="K45" s="21">
        <v>82</v>
      </c>
      <c r="L45" s="24">
        <v>20.149999999999999</v>
      </c>
      <c r="M45" s="22">
        <v>20.3</v>
      </c>
      <c r="N45" s="20">
        <v>11310</v>
      </c>
      <c r="O45" s="20">
        <f t="shared" si="2"/>
        <v>11001.236999999999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11310</v>
      </c>
      <c r="E46" s="20">
        <f t="shared" si="0"/>
        <v>11001.236999999999</v>
      </c>
      <c r="F46" s="21">
        <v>51</v>
      </c>
      <c r="G46" s="22">
        <v>12.3</v>
      </c>
      <c r="H46" s="24">
        <v>12.45</v>
      </c>
      <c r="I46" s="20">
        <v>11310</v>
      </c>
      <c r="J46" s="20">
        <f t="shared" si="1"/>
        <v>11001.236999999999</v>
      </c>
      <c r="K46" s="21">
        <v>83</v>
      </c>
      <c r="L46" s="24">
        <v>20.3</v>
      </c>
      <c r="M46" s="22">
        <v>20.45</v>
      </c>
      <c r="N46" s="20">
        <v>11310</v>
      </c>
      <c r="O46" s="20">
        <f t="shared" si="2"/>
        <v>11001.236999999999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11310</v>
      </c>
      <c r="E47" s="20">
        <f t="shared" si="0"/>
        <v>11001.236999999999</v>
      </c>
      <c r="F47" s="21">
        <v>52</v>
      </c>
      <c r="G47" s="22">
        <v>12.45</v>
      </c>
      <c r="H47" s="24">
        <v>13</v>
      </c>
      <c r="I47" s="20">
        <v>11310</v>
      </c>
      <c r="J47" s="20">
        <f t="shared" si="1"/>
        <v>11001.236999999999</v>
      </c>
      <c r="K47" s="21">
        <v>84</v>
      </c>
      <c r="L47" s="24">
        <v>20.45</v>
      </c>
      <c r="M47" s="22">
        <v>21</v>
      </c>
      <c r="N47" s="20">
        <v>11310</v>
      </c>
      <c r="O47" s="20">
        <f t="shared" si="2"/>
        <v>11001.236999999999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11310</v>
      </c>
      <c r="E48" s="20">
        <f t="shared" si="0"/>
        <v>11001.236999999999</v>
      </c>
      <c r="F48" s="21">
        <v>53</v>
      </c>
      <c r="G48" s="22">
        <v>13</v>
      </c>
      <c r="H48" s="24">
        <v>13.15</v>
      </c>
      <c r="I48" s="20">
        <v>11310</v>
      </c>
      <c r="J48" s="20">
        <f t="shared" si="1"/>
        <v>11001.236999999999</v>
      </c>
      <c r="K48" s="21">
        <v>85</v>
      </c>
      <c r="L48" s="24">
        <v>21</v>
      </c>
      <c r="M48" s="22">
        <v>21.15</v>
      </c>
      <c r="N48" s="20">
        <v>11310</v>
      </c>
      <c r="O48" s="20">
        <f t="shared" si="2"/>
        <v>11001.236999999999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11310</v>
      </c>
      <c r="E49" s="20">
        <f t="shared" si="0"/>
        <v>11001.236999999999</v>
      </c>
      <c r="F49" s="21">
        <v>54</v>
      </c>
      <c r="G49" s="22">
        <v>13.15</v>
      </c>
      <c r="H49" s="24">
        <v>13.3</v>
      </c>
      <c r="I49" s="20">
        <v>11310</v>
      </c>
      <c r="J49" s="20">
        <f t="shared" si="1"/>
        <v>11001.236999999999</v>
      </c>
      <c r="K49" s="21">
        <v>86</v>
      </c>
      <c r="L49" s="24">
        <v>21.15</v>
      </c>
      <c r="M49" s="22">
        <v>21.3</v>
      </c>
      <c r="N49" s="20">
        <v>11310</v>
      </c>
      <c r="O49" s="20">
        <f t="shared" si="2"/>
        <v>11001.236999999999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11310</v>
      </c>
      <c r="E50" s="20">
        <f t="shared" si="0"/>
        <v>11001.236999999999</v>
      </c>
      <c r="F50" s="21">
        <v>55</v>
      </c>
      <c r="G50" s="22">
        <v>13.3</v>
      </c>
      <c r="H50" s="24">
        <v>13.45</v>
      </c>
      <c r="I50" s="20">
        <v>11310</v>
      </c>
      <c r="J50" s="20">
        <f t="shared" si="1"/>
        <v>11001.236999999999</v>
      </c>
      <c r="K50" s="21">
        <v>87</v>
      </c>
      <c r="L50" s="24">
        <v>21.3</v>
      </c>
      <c r="M50" s="22">
        <v>21.45</v>
      </c>
      <c r="N50" s="20">
        <v>11310</v>
      </c>
      <c r="O50" s="20">
        <f t="shared" si="2"/>
        <v>11001.236999999999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11310</v>
      </c>
      <c r="E51" s="20">
        <f t="shared" si="0"/>
        <v>11001.236999999999</v>
      </c>
      <c r="F51" s="21">
        <v>56</v>
      </c>
      <c r="G51" s="22">
        <v>13.45</v>
      </c>
      <c r="H51" s="24">
        <v>14</v>
      </c>
      <c r="I51" s="20">
        <v>11310</v>
      </c>
      <c r="J51" s="20">
        <f t="shared" si="1"/>
        <v>11001.236999999999</v>
      </c>
      <c r="K51" s="21">
        <v>88</v>
      </c>
      <c r="L51" s="24">
        <v>21.45</v>
      </c>
      <c r="M51" s="22">
        <v>22</v>
      </c>
      <c r="N51" s="20">
        <v>11310</v>
      </c>
      <c r="O51" s="20">
        <f t="shared" si="2"/>
        <v>11001.236999999999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11310</v>
      </c>
      <c r="E52" s="20">
        <f t="shared" si="0"/>
        <v>11001.236999999999</v>
      </c>
      <c r="F52" s="21">
        <v>57</v>
      </c>
      <c r="G52" s="22">
        <v>14</v>
      </c>
      <c r="H52" s="24">
        <v>14.15</v>
      </c>
      <c r="I52" s="20">
        <v>11310</v>
      </c>
      <c r="J52" s="20">
        <f t="shared" si="1"/>
        <v>11001.236999999999</v>
      </c>
      <c r="K52" s="21">
        <v>89</v>
      </c>
      <c r="L52" s="24">
        <v>22</v>
      </c>
      <c r="M52" s="22">
        <v>22.15</v>
      </c>
      <c r="N52" s="20">
        <v>11310</v>
      </c>
      <c r="O52" s="20">
        <f t="shared" si="2"/>
        <v>11001.236999999999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11310</v>
      </c>
      <c r="E53" s="20">
        <f t="shared" si="0"/>
        <v>11001.236999999999</v>
      </c>
      <c r="F53" s="21">
        <v>58</v>
      </c>
      <c r="G53" s="22">
        <v>14.15</v>
      </c>
      <c r="H53" s="24">
        <v>14.3</v>
      </c>
      <c r="I53" s="20">
        <v>11310</v>
      </c>
      <c r="J53" s="20">
        <f t="shared" si="1"/>
        <v>11001.236999999999</v>
      </c>
      <c r="K53" s="21">
        <v>90</v>
      </c>
      <c r="L53" s="24">
        <v>22.15</v>
      </c>
      <c r="M53" s="22">
        <v>22.3</v>
      </c>
      <c r="N53" s="20">
        <v>11310</v>
      </c>
      <c r="O53" s="20">
        <f t="shared" si="2"/>
        <v>11001.236999999999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11310</v>
      </c>
      <c r="E54" s="20">
        <f t="shared" si="0"/>
        <v>11001.236999999999</v>
      </c>
      <c r="F54" s="21">
        <v>59</v>
      </c>
      <c r="G54" s="22">
        <v>14.3</v>
      </c>
      <c r="H54" s="24">
        <v>14.45</v>
      </c>
      <c r="I54" s="20">
        <v>11310</v>
      </c>
      <c r="J54" s="20">
        <f t="shared" si="1"/>
        <v>11001.236999999999</v>
      </c>
      <c r="K54" s="21">
        <v>91</v>
      </c>
      <c r="L54" s="24">
        <v>22.3</v>
      </c>
      <c r="M54" s="22">
        <v>22.45</v>
      </c>
      <c r="N54" s="20">
        <v>11310</v>
      </c>
      <c r="O54" s="20">
        <f t="shared" si="2"/>
        <v>11001.236999999999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11310</v>
      </c>
      <c r="E55" s="20">
        <f t="shared" si="0"/>
        <v>11001.236999999999</v>
      </c>
      <c r="F55" s="21">
        <v>60</v>
      </c>
      <c r="G55" s="22">
        <v>14.45</v>
      </c>
      <c r="H55" s="22">
        <v>15</v>
      </c>
      <c r="I55" s="20">
        <v>11310</v>
      </c>
      <c r="J55" s="20">
        <f t="shared" si="1"/>
        <v>11001.236999999999</v>
      </c>
      <c r="K55" s="21">
        <v>92</v>
      </c>
      <c r="L55" s="24">
        <v>22.45</v>
      </c>
      <c r="M55" s="22">
        <v>23</v>
      </c>
      <c r="N55" s="20">
        <v>11310</v>
      </c>
      <c r="O55" s="20">
        <f t="shared" si="2"/>
        <v>11001.236999999999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11310</v>
      </c>
      <c r="E56" s="20">
        <f t="shared" si="0"/>
        <v>11001.236999999999</v>
      </c>
      <c r="F56" s="21">
        <v>61</v>
      </c>
      <c r="G56" s="22">
        <v>15</v>
      </c>
      <c r="H56" s="22">
        <v>15.15</v>
      </c>
      <c r="I56" s="20">
        <v>11310</v>
      </c>
      <c r="J56" s="20">
        <f t="shared" si="1"/>
        <v>11001.236999999999</v>
      </c>
      <c r="K56" s="21">
        <v>93</v>
      </c>
      <c r="L56" s="24">
        <v>23</v>
      </c>
      <c r="M56" s="22">
        <v>23.15</v>
      </c>
      <c r="N56" s="20">
        <v>11310</v>
      </c>
      <c r="O56" s="20">
        <f t="shared" si="2"/>
        <v>11001.236999999999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11310</v>
      </c>
      <c r="E57" s="20">
        <f t="shared" si="0"/>
        <v>11001.236999999999</v>
      </c>
      <c r="F57" s="21">
        <v>62</v>
      </c>
      <c r="G57" s="22">
        <v>15.15</v>
      </c>
      <c r="H57" s="22">
        <v>15.3</v>
      </c>
      <c r="I57" s="20">
        <v>11310</v>
      </c>
      <c r="J57" s="20">
        <f t="shared" si="1"/>
        <v>11001.236999999999</v>
      </c>
      <c r="K57" s="21">
        <v>94</v>
      </c>
      <c r="L57" s="22">
        <v>23.15</v>
      </c>
      <c r="M57" s="22">
        <v>23.3</v>
      </c>
      <c r="N57" s="20">
        <v>11310</v>
      </c>
      <c r="O57" s="20">
        <f t="shared" si="2"/>
        <v>11001.236999999999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11310</v>
      </c>
      <c r="E58" s="20">
        <f t="shared" si="0"/>
        <v>11001.236999999999</v>
      </c>
      <c r="F58" s="21">
        <v>63</v>
      </c>
      <c r="G58" s="22">
        <v>15.3</v>
      </c>
      <c r="H58" s="22">
        <v>15.45</v>
      </c>
      <c r="I58" s="20">
        <v>11310</v>
      </c>
      <c r="J58" s="20">
        <f t="shared" si="1"/>
        <v>11001.236999999999</v>
      </c>
      <c r="K58" s="21">
        <v>95</v>
      </c>
      <c r="L58" s="22">
        <v>23.3</v>
      </c>
      <c r="M58" s="22">
        <v>23.45</v>
      </c>
      <c r="N58" s="20">
        <v>11310</v>
      </c>
      <c r="O58" s="20">
        <f t="shared" si="2"/>
        <v>11001.236999999999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11310</v>
      </c>
      <c r="E59" s="20">
        <f t="shared" si="0"/>
        <v>11001.236999999999</v>
      </c>
      <c r="F59" s="21">
        <v>64</v>
      </c>
      <c r="G59" s="22">
        <v>15.45</v>
      </c>
      <c r="H59" s="22">
        <v>16</v>
      </c>
      <c r="I59" s="20">
        <v>11310</v>
      </c>
      <c r="J59" s="20">
        <f t="shared" si="1"/>
        <v>11001.236999999999</v>
      </c>
      <c r="K59" s="26">
        <v>96</v>
      </c>
      <c r="L59" s="22">
        <v>23.45</v>
      </c>
      <c r="M59" s="27">
        <v>24</v>
      </c>
      <c r="N59" s="20">
        <v>11310</v>
      </c>
      <c r="O59" s="20">
        <f t="shared" si="2"/>
        <v>11001.236999999999</v>
      </c>
    </row>
    <row r="60" spans="1:18" ht="12.75" customHeight="1">
      <c r="A60" s="28"/>
      <c r="B60" s="29"/>
      <c r="C60" s="30"/>
      <c r="D60" s="31">
        <f>SUM(D28:D59)</f>
        <v>361920</v>
      </c>
      <c r="E60" s="32">
        <f>SUM(E28:E59)</f>
        <v>352039.58400000009</v>
      </c>
      <c r="F60" s="33"/>
      <c r="G60" s="34"/>
      <c r="H60" s="34"/>
      <c r="I60" s="32">
        <f>SUM(I28:I59)</f>
        <v>361920</v>
      </c>
      <c r="J60" s="31">
        <f>SUM(J28:J59)</f>
        <v>352039.58400000009</v>
      </c>
      <c r="K60" s="33"/>
      <c r="L60" s="34"/>
      <c r="M60" s="34"/>
      <c r="N60" s="31">
        <f>SUM(N28:N59)</f>
        <v>361920</v>
      </c>
      <c r="O60" s="32">
        <f>SUM(O28:O59)</f>
        <v>352039.58400000009</v>
      </c>
      <c r="P60" s="12"/>
      <c r="Q60" s="35"/>
      <c r="R60" s="12"/>
    </row>
    <row r="64" spans="1:18" ht="12.75" customHeight="1">
      <c r="A64" t="s">
        <v>174</v>
      </c>
      <c r="B64">
        <f>SUM(D60,I60,N60)/(4000*1000)</f>
        <v>0.27144000000000001</v>
      </c>
      <c r="C64">
        <f>ROUNDDOWN(SUM(E60,J60,O60)/(4000*1000),4)</f>
        <v>0.26400000000000001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1"/>
  <sheetViews>
    <sheetView workbookViewId="0"/>
  </sheetViews>
  <sheetFormatPr defaultColWidth="9.140625" defaultRowHeight="12.75" customHeight="1"/>
  <sheetData>
    <row r="1" spans="2:2" ht="12.75" customHeight="1">
      <c r="B1" s="42" t="s">
        <v>130</v>
      </c>
    </row>
    <row r="2" spans="2:2" ht="12.75" customHeight="1">
      <c r="B2" s="42" t="s">
        <v>131</v>
      </c>
    </row>
    <row r="4" spans="2:2" ht="12.75" customHeight="1">
      <c r="B4" s="43" t="s">
        <v>132</v>
      </c>
    </row>
    <row r="5" spans="2:2" ht="12.75" customHeight="1">
      <c r="B5" s="44" t="s">
        <v>133</v>
      </c>
    </row>
    <row r="7" spans="2:2" ht="12.75" customHeight="1">
      <c r="B7" s="43" t="s">
        <v>134</v>
      </c>
    </row>
    <row r="8" spans="2:2" ht="12.75" customHeight="1">
      <c r="B8" s="44" t="s">
        <v>135</v>
      </c>
    </row>
    <row r="10" spans="2:2" ht="12.75" customHeight="1">
      <c r="B10" s="43" t="s">
        <v>136</v>
      </c>
    </row>
    <row r="11" spans="2:2" ht="12.75" customHeight="1">
      <c r="B11" s="44" t="s">
        <v>137</v>
      </c>
    </row>
  </sheetData>
  <hyperlinks>
    <hyperlink ref="B5" r:id="rId1"/>
    <hyperlink ref="B8" r:id="rId2"/>
    <hyperlink ref="B11" r:id="rId3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46</v>
      </c>
      <c r="N12" s="2" t="s">
        <v>47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43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12670</v>
      </c>
      <c r="E28" s="20">
        <f t="shared" ref="E28:E59" si="0">D28*(100-2.45)/100</f>
        <v>12359.584999999999</v>
      </c>
      <c r="F28" s="21">
        <v>33</v>
      </c>
      <c r="G28" s="22">
        <v>8</v>
      </c>
      <c r="H28" s="22">
        <v>8.15</v>
      </c>
      <c r="I28" s="20">
        <v>12670</v>
      </c>
      <c r="J28" s="20">
        <f t="shared" ref="J28:J59" si="1">I28*(100-2.45)/100</f>
        <v>12359.584999999999</v>
      </c>
      <c r="K28" s="21">
        <v>65</v>
      </c>
      <c r="L28" s="22">
        <v>16</v>
      </c>
      <c r="M28" s="22">
        <v>16.149999999999999</v>
      </c>
      <c r="N28" s="20">
        <v>12670</v>
      </c>
      <c r="O28" s="20">
        <f t="shared" ref="O28:O59" si="2">N28*(100-2.45)/100</f>
        <v>12359.584999999999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12670</v>
      </c>
      <c r="E29" s="20">
        <f t="shared" si="0"/>
        <v>12359.584999999999</v>
      </c>
      <c r="F29" s="21">
        <v>34</v>
      </c>
      <c r="G29" s="22">
        <v>8.15</v>
      </c>
      <c r="H29" s="22">
        <v>8.3000000000000007</v>
      </c>
      <c r="I29" s="20">
        <v>12670</v>
      </c>
      <c r="J29" s="20">
        <f t="shared" si="1"/>
        <v>12359.584999999999</v>
      </c>
      <c r="K29" s="21">
        <v>66</v>
      </c>
      <c r="L29" s="22">
        <v>16.149999999999999</v>
      </c>
      <c r="M29" s="22">
        <v>16.3</v>
      </c>
      <c r="N29" s="20">
        <v>12670</v>
      </c>
      <c r="O29" s="20">
        <f t="shared" si="2"/>
        <v>12359.584999999999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12670</v>
      </c>
      <c r="E30" s="20">
        <f t="shared" si="0"/>
        <v>12359.584999999999</v>
      </c>
      <c r="F30" s="21">
        <v>35</v>
      </c>
      <c r="G30" s="22">
        <v>8.3000000000000007</v>
      </c>
      <c r="H30" s="22">
        <v>8.4499999999999993</v>
      </c>
      <c r="I30" s="20">
        <v>12670</v>
      </c>
      <c r="J30" s="20">
        <f t="shared" si="1"/>
        <v>12359.584999999999</v>
      </c>
      <c r="K30" s="21">
        <v>67</v>
      </c>
      <c r="L30" s="22">
        <v>16.3</v>
      </c>
      <c r="M30" s="22">
        <v>16.45</v>
      </c>
      <c r="N30" s="20">
        <v>12670</v>
      </c>
      <c r="O30" s="20">
        <f t="shared" si="2"/>
        <v>12359.584999999999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12670</v>
      </c>
      <c r="E31" s="20">
        <f t="shared" si="0"/>
        <v>12359.584999999999</v>
      </c>
      <c r="F31" s="21">
        <v>36</v>
      </c>
      <c r="G31" s="22">
        <v>8.4499999999999993</v>
      </c>
      <c r="H31" s="22">
        <v>9</v>
      </c>
      <c r="I31" s="20">
        <v>12670</v>
      </c>
      <c r="J31" s="20">
        <f t="shared" si="1"/>
        <v>12359.584999999999</v>
      </c>
      <c r="K31" s="21">
        <v>68</v>
      </c>
      <c r="L31" s="22">
        <v>16.45</v>
      </c>
      <c r="M31" s="22">
        <v>17</v>
      </c>
      <c r="N31" s="20">
        <v>12670</v>
      </c>
      <c r="O31" s="20">
        <f t="shared" si="2"/>
        <v>12359.584999999999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12670</v>
      </c>
      <c r="E32" s="20">
        <f t="shared" si="0"/>
        <v>12359.584999999999</v>
      </c>
      <c r="F32" s="21">
        <v>37</v>
      </c>
      <c r="G32" s="22">
        <v>9</v>
      </c>
      <c r="H32" s="22">
        <v>9.15</v>
      </c>
      <c r="I32" s="20">
        <v>12670</v>
      </c>
      <c r="J32" s="20">
        <f t="shared" si="1"/>
        <v>12359.584999999999</v>
      </c>
      <c r="K32" s="21">
        <v>69</v>
      </c>
      <c r="L32" s="22">
        <v>17</v>
      </c>
      <c r="M32" s="22">
        <v>17.149999999999999</v>
      </c>
      <c r="N32" s="20">
        <v>12670</v>
      </c>
      <c r="O32" s="20">
        <f t="shared" si="2"/>
        <v>12359.584999999999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12670</v>
      </c>
      <c r="E33" s="20">
        <f t="shared" si="0"/>
        <v>12359.584999999999</v>
      </c>
      <c r="F33" s="21">
        <v>38</v>
      </c>
      <c r="G33" s="22">
        <v>9.15</v>
      </c>
      <c r="H33" s="22">
        <v>9.3000000000000007</v>
      </c>
      <c r="I33" s="20">
        <v>12670</v>
      </c>
      <c r="J33" s="20">
        <f t="shared" si="1"/>
        <v>12359.584999999999</v>
      </c>
      <c r="K33" s="21">
        <v>70</v>
      </c>
      <c r="L33" s="22">
        <v>17.149999999999999</v>
      </c>
      <c r="M33" s="22">
        <v>17.3</v>
      </c>
      <c r="N33" s="20">
        <v>12670</v>
      </c>
      <c r="O33" s="20">
        <f t="shared" si="2"/>
        <v>12359.584999999999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12670</v>
      </c>
      <c r="E34" s="20">
        <f t="shared" si="0"/>
        <v>12359.584999999999</v>
      </c>
      <c r="F34" s="21">
        <v>39</v>
      </c>
      <c r="G34" s="22">
        <v>9.3000000000000007</v>
      </c>
      <c r="H34" s="22">
        <v>9.4499999999999993</v>
      </c>
      <c r="I34" s="20">
        <v>12670</v>
      </c>
      <c r="J34" s="20">
        <f t="shared" si="1"/>
        <v>12359.584999999999</v>
      </c>
      <c r="K34" s="21">
        <v>71</v>
      </c>
      <c r="L34" s="22">
        <v>17.3</v>
      </c>
      <c r="M34" s="22">
        <v>17.45</v>
      </c>
      <c r="N34" s="20">
        <v>12670</v>
      </c>
      <c r="O34" s="20">
        <f t="shared" si="2"/>
        <v>12359.584999999999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12670</v>
      </c>
      <c r="E35" s="20">
        <f t="shared" si="0"/>
        <v>12359.584999999999</v>
      </c>
      <c r="F35" s="21">
        <v>40</v>
      </c>
      <c r="G35" s="22">
        <v>9.4499999999999993</v>
      </c>
      <c r="H35" s="22">
        <v>10</v>
      </c>
      <c r="I35" s="20">
        <v>12670</v>
      </c>
      <c r="J35" s="20">
        <f t="shared" si="1"/>
        <v>12359.584999999999</v>
      </c>
      <c r="K35" s="21">
        <v>72</v>
      </c>
      <c r="L35" s="24">
        <v>17.45</v>
      </c>
      <c r="M35" s="22">
        <v>18</v>
      </c>
      <c r="N35" s="20">
        <v>12670</v>
      </c>
      <c r="O35" s="20">
        <f t="shared" si="2"/>
        <v>12359.584999999999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12670</v>
      </c>
      <c r="E36" s="20">
        <f t="shared" si="0"/>
        <v>12359.584999999999</v>
      </c>
      <c r="F36" s="21">
        <v>41</v>
      </c>
      <c r="G36" s="22">
        <v>10</v>
      </c>
      <c r="H36" s="24">
        <v>10.15</v>
      </c>
      <c r="I36" s="20">
        <v>12670</v>
      </c>
      <c r="J36" s="20">
        <f t="shared" si="1"/>
        <v>12359.584999999999</v>
      </c>
      <c r="K36" s="21">
        <v>73</v>
      </c>
      <c r="L36" s="24">
        <v>18</v>
      </c>
      <c r="M36" s="22">
        <v>18.149999999999999</v>
      </c>
      <c r="N36" s="20">
        <v>12670</v>
      </c>
      <c r="O36" s="20">
        <f t="shared" si="2"/>
        <v>12359.584999999999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12670</v>
      </c>
      <c r="E37" s="20">
        <f t="shared" si="0"/>
        <v>12359.584999999999</v>
      </c>
      <c r="F37" s="21">
        <v>42</v>
      </c>
      <c r="G37" s="22">
        <v>10.15</v>
      </c>
      <c r="H37" s="24">
        <v>10.3</v>
      </c>
      <c r="I37" s="20">
        <v>12670</v>
      </c>
      <c r="J37" s="20">
        <f t="shared" si="1"/>
        <v>12359.584999999999</v>
      </c>
      <c r="K37" s="21">
        <v>74</v>
      </c>
      <c r="L37" s="24">
        <v>18.149999999999999</v>
      </c>
      <c r="M37" s="22">
        <v>18.3</v>
      </c>
      <c r="N37" s="20">
        <v>12670</v>
      </c>
      <c r="O37" s="20">
        <f t="shared" si="2"/>
        <v>12359.584999999999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12670</v>
      </c>
      <c r="E38" s="20">
        <f t="shared" si="0"/>
        <v>12359.584999999999</v>
      </c>
      <c r="F38" s="21">
        <v>43</v>
      </c>
      <c r="G38" s="22">
        <v>10.3</v>
      </c>
      <c r="H38" s="24">
        <v>10.45</v>
      </c>
      <c r="I38" s="20">
        <v>12670</v>
      </c>
      <c r="J38" s="20">
        <f t="shared" si="1"/>
        <v>12359.584999999999</v>
      </c>
      <c r="K38" s="21">
        <v>75</v>
      </c>
      <c r="L38" s="24">
        <v>18.3</v>
      </c>
      <c r="M38" s="22">
        <v>18.45</v>
      </c>
      <c r="N38" s="20">
        <v>12670</v>
      </c>
      <c r="O38" s="20">
        <f t="shared" si="2"/>
        <v>12359.584999999999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12670</v>
      </c>
      <c r="E39" s="20">
        <f t="shared" si="0"/>
        <v>12359.584999999999</v>
      </c>
      <c r="F39" s="21">
        <v>44</v>
      </c>
      <c r="G39" s="22">
        <v>10.45</v>
      </c>
      <c r="H39" s="24">
        <v>11</v>
      </c>
      <c r="I39" s="20">
        <v>12670</v>
      </c>
      <c r="J39" s="20">
        <f t="shared" si="1"/>
        <v>12359.584999999999</v>
      </c>
      <c r="K39" s="21">
        <v>76</v>
      </c>
      <c r="L39" s="24">
        <v>18.45</v>
      </c>
      <c r="M39" s="22">
        <v>19</v>
      </c>
      <c r="N39" s="20">
        <v>12670</v>
      </c>
      <c r="O39" s="20">
        <f t="shared" si="2"/>
        <v>12359.584999999999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12670</v>
      </c>
      <c r="E40" s="20">
        <f t="shared" si="0"/>
        <v>12359.584999999999</v>
      </c>
      <c r="F40" s="21">
        <v>45</v>
      </c>
      <c r="G40" s="22">
        <v>11</v>
      </c>
      <c r="H40" s="24">
        <v>11.15</v>
      </c>
      <c r="I40" s="20">
        <v>12670</v>
      </c>
      <c r="J40" s="20">
        <f t="shared" si="1"/>
        <v>12359.584999999999</v>
      </c>
      <c r="K40" s="21">
        <v>77</v>
      </c>
      <c r="L40" s="24">
        <v>19</v>
      </c>
      <c r="M40" s="22">
        <v>19.149999999999999</v>
      </c>
      <c r="N40" s="20">
        <v>12670</v>
      </c>
      <c r="O40" s="20">
        <f t="shared" si="2"/>
        <v>12359.584999999999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12670</v>
      </c>
      <c r="E41" s="20">
        <f t="shared" si="0"/>
        <v>12359.584999999999</v>
      </c>
      <c r="F41" s="21">
        <v>46</v>
      </c>
      <c r="G41" s="22">
        <v>11.15</v>
      </c>
      <c r="H41" s="24">
        <v>11.3</v>
      </c>
      <c r="I41" s="20">
        <v>12670</v>
      </c>
      <c r="J41" s="20">
        <f t="shared" si="1"/>
        <v>12359.584999999999</v>
      </c>
      <c r="K41" s="21">
        <v>78</v>
      </c>
      <c r="L41" s="24">
        <v>19.149999999999999</v>
      </c>
      <c r="M41" s="22">
        <v>19.3</v>
      </c>
      <c r="N41" s="20">
        <v>12670</v>
      </c>
      <c r="O41" s="20">
        <f t="shared" si="2"/>
        <v>12359.584999999999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12670</v>
      </c>
      <c r="E42" s="20">
        <f t="shared" si="0"/>
        <v>12359.584999999999</v>
      </c>
      <c r="F42" s="21">
        <v>47</v>
      </c>
      <c r="G42" s="22">
        <v>11.3</v>
      </c>
      <c r="H42" s="24">
        <v>11.45</v>
      </c>
      <c r="I42" s="20">
        <v>12670</v>
      </c>
      <c r="J42" s="20">
        <f t="shared" si="1"/>
        <v>12359.584999999999</v>
      </c>
      <c r="K42" s="21">
        <v>79</v>
      </c>
      <c r="L42" s="24">
        <v>19.3</v>
      </c>
      <c r="M42" s="22">
        <v>19.45</v>
      </c>
      <c r="N42" s="20">
        <v>12670</v>
      </c>
      <c r="O42" s="20">
        <f t="shared" si="2"/>
        <v>12359.584999999999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12670</v>
      </c>
      <c r="E43" s="20">
        <f t="shared" si="0"/>
        <v>12359.584999999999</v>
      </c>
      <c r="F43" s="21">
        <v>48</v>
      </c>
      <c r="G43" s="22">
        <v>11.45</v>
      </c>
      <c r="H43" s="24">
        <v>12</v>
      </c>
      <c r="I43" s="20">
        <v>12670</v>
      </c>
      <c r="J43" s="20">
        <f t="shared" si="1"/>
        <v>12359.584999999999</v>
      </c>
      <c r="K43" s="21">
        <v>80</v>
      </c>
      <c r="L43" s="24">
        <v>19.45</v>
      </c>
      <c r="M43" s="22">
        <v>20</v>
      </c>
      <c r="N43" s="20">
        <v>12670</v>
      </c>
      <c r="O43" s="20">
        <f t="shared" si="2"/>
        <v>12359.584999999999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12670</v>
      </c>
      <c r="E44" s="20">
        <f t="shared" si="0"/>
        <v>12359.584999999999</v>
      </c>
      <c r="F44" s="21">
        <v>49</v>
      </c>
      <c r="G44" s="22">
        <v>12</v>
      </c>
      <c r="H44" s="24">
        <v>12.15</v>
      </c>
      <c r="I44" s="20">
        <v>12670</v>
      </c>
      <c r="J44" s="20">
        <f t="shared" si="1"/>
        <v>12359.584999999999</v>
      </c>
      <c r="K44" s="21">
        <v>81</v>
      </c>
      <c r="L44" s="24">
        <v>20</v>
      </c>
      <c r="M44" s="22">
        <v>20.149999999999999</v>
      </c>
      <c r="N44" s="20">
        <v>12670</v>
      </c>
      <c r="O44" s="20">
        <f t="shared" si="2"/>
        <v>12359.584999999999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12670</v>
      </c>
      <c r="E45" s="20">
        <f t="shared" si="0"/>
        <v>12359.584999999999</v>
      </c>
      <c r="F45" s="21">
        <v>50</v>
      </c>
      <c r="G45" s="22">
        <v>12.15</v>
      </c>
      <c r="H45" s="24">
        <v>12.3</v>
      </c>
      <c r="I45" s="20">
        <v>12670</v>
      </c>
      <c r="J45" s="20">
        <f t="shared" si="1"/>
        <v>12359.584999999999</v>
      </c>
      <c r="K45" s="21">
        <v>82</v>
      </c>
      <c r="L45" s="24">
        <v>20.149999999999999</v>
      </c>
      <c r="M45" s="22">
        <v>20.3</v>
      </c>
      <c r="N45" s="20">
        <v>12670</v>
      </c>
      <c r="O45" s="20">
        <f t="shared" si="2"/>
        <v>12359.584999999999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12670</v>
      </c>
      <c r="E46" s="20">
        <f t="shared" si="0"/>
        <v>12359.584999999999</v>
      </c>
      <c r="F46" s="21">
        <v>51</v>
      </c>
      <c r="G46" s="22">
        <v>12.3</v>
      </c>
      <c r="H46" s="24">
        <v>12.45</v>
      </c>
      <c r="I46" s="20">
        <v>12670</v>
      </c>
      <c r="J46" s="20">
        <f t="shared" si="1"/>
        <v>12359.584999999999</v>
      </c>
      <c r="K46" s="21">
        <v>83</v>
      </c>
      <c r="L46" s="24">
        <v>20.3</v>
      </c>
      <c r="M46" s="22">
        <v>20.45</v>
      </c>
      <c r="N46" s="20">
        <v>12670</v>
      </c>
      <c r="O46" s="20">
        <f t="shared" si="2"/>
        <v>12359.584999999999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12670</v>
      </c>
      <c r="E47" s="20">
        <f t="shared" si="0"/>
        <v>12359.584999999999</v>
      </c>
      <c r="F47" s="21">
        <v>52</v>
      </c>
      <c r="G47" s="22">
        <v>12.45</v>
      </c>
      <c r="H47" s="24">
        <v>13</v>
      </c>
      <c r="I47" s="20">
        <v>12670</v>
      </c>
      <c r="J47" s="20">
        <f t="shared" si="1"/>
        <v>12359.584999999999</v>
      </c>
      <c r="K47" s="21">
        <v>84</v>
      </c>
      <c r="L47" s="24">
        <v>20.45</v>
      </c>
      <c r="M47" s="22">
        <v>21</v>
      </c>
      <c r="N47" s="20">
        <v>12670</v>
      </c>
      <c r="O47" s="20">
        <f t="shared" si="2"/>
        <v>12359.584999999999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12670</v>
      </c>
      <c r="E48" s="20">
        <f t="shared" si="0"/>
        <v>12359.584999999999</v>
      </c>
      <c r="F48" s="21">
        <v>53</v>
      </c>
      <c r="G48" s="22">
        <v>13</v>
      </c>
      <c r="H48" s="24">
        <v>13.15</v>
      </c>
      <c r="I48" s="20">
        <v>12670</v>
      </c>
      <c r="J48" s="20">
        <f t="shared" si="1"/>
        <v>12359.584999999999</v>
      </c>
      <c r="K48" s="21">
        <v>85</v>
      </c>
      <c r="L48" s="24">
        <v>21</v>
      </c>
      <c r="M48" s="22">
        <v>21.15</v>
      </c>
      <c r="N48" s="20">
        <v>12670</v>
      </c>
      <c r="O48" s="20">
        <f t="shared" si="2"/>
        <v>12359.584999999999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12670</v>
      </c>
      <c r="E49" s="20">
        <f t="shared" si="0"/>
        <v>12359.584999999999</v>
      </c>
      <c r="F49" s="21">
        <v>54</v>
      </c>
      <c r="G49" s="22">
        <v>13.15</v>
      </c>
      <c r="H49" s="24">
        <v>13.3</v>
      </c>
      <c r="I49" s="20">
        <v>12670</v>
      </c>
      <c r="J49" s="20">
        <f t="shared" si="1"/>
        <v>12359.584999999999</v>
      </c>
      <c r="K49" s="21">
        <v>86</v>
      </c>
      <c r="L49" s="24">
        <v>21.15</v>
      </c>
      <c r="M49" s="22">
        <v>21.3</v>
      </c>
      <c r="N49" s="20">
        <v>12670</v>
      </c>
      <c r="O49" s="20">
        <f t="shared" si="2"/>
        <v>12359.584999999999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12670</v>
      </c>
      <c r="E50" s="20">
        <f t="shared" si="0"/>
        <v>12359.584999999999</v>
      </c>
      <c r="F50" s="21">
        <v>55</v>
      </c>
      <c r="G50" s="22">
        <v>13.3</v>
      </c>
      <c r="H50" s="24">
        <v>13.45</v>
      </c>
      <c r="I50" s="20">
        <v>12670</v>
      </c>
      <c r="J50" s="20">
        <f t="shared" si="1"/>
        <v>12359.584999999999</v>
      </c>
      <c r="K50" s="21">
        <v>87</v>
      </c>
      <c r="L50" s="24">
        <v>21.3</v>
      </c>
      <c r="M50" s="22">
        <v>21.45</v>
      </c>
      <c r="N50" s="20">
        <v>12670</v>
      </c>
      <c r="O50" s="20">
        <f t="shared" si="2"/>
        <v>12359.584999999999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12670</v>
      </c>
      <c r="E51" s="20">
        <f t="shared" si="0"/>
        <v>12359.584999999999</v>
      </c>
      <c r="F51" s="21">
        <v>56</v>
      </c>
      <c r="G51" s="22">
        <v>13.45</v>
      </c>
      <c r="H51" s="24">
        <v>14</v>
      </c>
      <c r="I51" s="20">
        <v>12670</v>
      </c>
      <c r="J51" s="20">
        <f t="shared" si="1"/>
        <v>12359.584999999999</v>
      </c>
      <c r="K51" s="21">
        <v>88</v>
      </c>
      <c r="L51" s="24">
        <v>21.45</v>
      </c>
      <c r="M51" s="22">
        <v>22</v>
      </c>
      <c r="N51" s="20">
        <v>12670</v>
      </c>
      <c r="O51" s="20">
        <f t="shared" si="2"/>
        <v>12359.584999999999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12670</v>
      </c>
      <c r="E52" s="20">
        <f t="shared" si="0"/>
        <v>12359.584999999999</v>
      </c>
      <c r="F52" s="21">
        <v>57</v>
      </c>
      <c r="G52" s="22">
        <v>14</v>
      </c>
      <c r="H52" s="24">
        <v>14.15</v>
      </c>
      <c r="I52" s="20">
        <v>12670</v>
      </c>
      <c r="J52" s="20">
        <f t="shared" si="1"/>
        <v>12359.584999999999</v>
      </c>
      <c r="K52" s="21">
        <v>89</v>
      </c>
      <c r="L52" s="24">
        <v>22</v>
      </c>
      <c r="M52" s="22">
        <v>22.15</v>
      </c>
      <c r="N52" s="20">
        <v>12670</v>
      </c>
      <c r="O52" s="20">
        <f t="shared" si="2"/>
        <v>12359.584999999999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12670</v>
      </c>
      <c r="E53" s="20">
        <f t="shared" si="0"/>
        <v>12359.584999999999</v>
      </c>
      <c r="F53" s="21">
        <v>58</v>
      </c>
      <c r="G53" s="22">
        <v>14.15</v>
      </c>
      <c r="H53" s="24">
        <v>14.3</v>
      </c>
      <c r="I53" s="20">
        <v>12670</v>
      </c>
      <c r="J53" s="20">
        <f t="shared" si="1"/>
        <v>12359.584999999999</v>
      </c>
      <c r="K53" s="21">
        <v>90</v>
      </c>
      <c r="L53" s="24">
        <v>22.15</v>
      </c>
      <c r="M53" s="22">
        <v>22.3</v>
      </c>
      <c r="N53" s="20">
        <v>12670</v>
      </c>
      <c r="O53" s="20">
        <f t="shared" si="2"/>
        <v>12359.584999999999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12670</v>
      </c>
      <c r="E54" s="20">
        <f t="shared" si="0"/>
        <v>12359.584999999999</v>
      </c>
      <c r="F54" s="21">
        <v>59</v>
      </c>
      <c r="G54" s="22">
        <v>14.3</v>
      </c>
      <c r="H54" s="24">
        <v>14.45</v>
      </c>
      <c r="I54" s="20">
        <v>12670</v>
      </c>
      <c r="J54" s="20">
        <f t="shared" si="1"/>
        <v>12359.584999999999</v>
      </c>
      <c r="K54" s="21">
        <v>91</v>
      </c>
      <c r="L54" s="24">
        <v>22.3</v>
      </c>
      <c r="M54" s="22">
        <v>22.45</v>
      </c>
      <c r="N54" s="20">
        <v>12670</v>
      </c>
      <c r="O54" s="20">
        <f t="shared" si="2"/>
        <v>12359.584999999999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12670</v>
      </c>
      <c r="E55" s="20">
        <f t="shared" si="0"/>
        <v>12359.584999999999</v>
      </c>
      <c r="F55" s="21">
        <v>60</v>
      </c>
      <c r="G55" s="22">
        <v>14.45</v>
      </c>
      <c r="H55" s="22">
        <v>15</v>
      </c>
      <c r="I55" s="20">
        <v>12670</v>
      </c>
      <c r="J55" s="20">
        <f t="shared" si="1"/>
        <v>12359.584999999999</v>
      </c>
      <c r="K55" s="21">
        <v>92</v>
      </c>
      <c r="L55" s="24">
        <v>22.45</v>
      </c>
      <c r="M55" s="22">
        <v>23</v>
      </c>
      <c r="N55" s="20">
        <v>12670</v>
      </c>
      <c r="O55" s="20">
        <f t="shared" si="2"/>
        <v>12359.584999999999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12670</v>
      </c>
      <c r="E56" s="20">
        <f t="shared" si="0"/>
        <v>12359.584999999999</v>
      </c>
      <c r="F56" s="21">
        <v>61</v>
      </c>
      <c r="G56" s="22">
        <v>15</v>
      </c>
      <c r="H56" s="22">
        <v>15.15</v>
      </c>
      <c r="I56" s="20">
        <v>12670</v>
      </c>
      <c r="J56" s="20">
        <f t="shared" si="1"/>
        <v>12359.584999999999</v>
      </c>
      <c r="K56" s="21">
        <v>93</v>
      </c>
      <c r="L56" s="24">
        <v>23</v>
      </c>
      <c r="M56" s="22">
        <v>23.15</v>
      </c>
      <c r="N56" s="20">
        <v>12670</v>
      </c>
      <c r="O56" s="20">
        <f t="shared" si="2"/>
        <v>12359.584999999999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12670</v>
      </c>
      <c r="E57" s="20">
        <f t="shared" si="0"/>
        <v>12359.584999999999</v>
      </c>
      <c r="F57" s="21">
        <v>62</v>
      </c>
      <c r="G57" s="22">
        <v>15.15</v>
      </c>
      <c r="H57" s="22">
        <v>15.3</v>
      </c>
      <c r="I57" s="20">
        <v>12670</v>
      </c>
      <c r="J57" s="20">
        <f t="shared" si="1"/>
        <v>12359.584999999999</v>
      </c>
      <c r="K57" s="21">
        <v>94</v>
      </c>
      <c r="L57" s="22">
        <v>23.15</v>
      </c>
      <c r="M57" s="22">
        <v>23.3</v>
      </c>
      <c r="N57" s="20">
        <v>12670</v>
      </c>
      <c r="O57" s="20">
        <f t="shared" si="2"/>
        <v>12359.584999999999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12670</v>
      </c>
      <c r="E58" s="20">
        <f t="shared" si="0"/>
        <v>12359.584999999999</v>
      </c>
      <c r="F58" s="21">
        <v>63</v>
      </c>
      <c r="G58" s="22">
        <v>15.3</v>
      </c>
      <c r="H58" s="22">
        <v>15.45</v>
      </c>
      <c r="I58" s="20">
        <v>12670</v>
      </c>
      <c r="J58" s="20">
        <f t="shared" si="1"/>
        <v>12359.584999999999</v>
      </c>
      <c r="K58" s="21">
        <v>95</v>
      </c>
      <c r="L58" s="22">
        <v>23.3</v>
      </c>
      <c r="M58" s="22">
        <v>23.45</v>
      </c>
      <c r="N58" s="20">
        <v>12670</v>
      </c>
      <c r="O58" s="20">
        <f t="shared" si="2"/>
        <v>12359.584999999999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12670</v>
      </c>
      <c r="E59" s="20">
        <f t="shared" si="0"/>
        <v>12359.584999999999</v>
      </c>
      <c r="F59" s="21">
        <v>64</v>
      </c>
      <c r="G59" s="22">
        <v>15.45</v>
      </c>
      <c r="H59" s="22">
        <v>16</v>
      </c>
      <c r="I59" s="20">
        <v>12670</v>
      </c>
      <c r="J59" s="20">
        <f t="shared" si="1"/>
        <v>12359.584999999999</v>
      </c>
      <c r="K59" s="26">
        <v>96</v>
      </c>
      <c r="L59" s="22">
        <v>23.45</v>
      </c>
      <c r="M59" s="27">
        <v>24</v>
      </c>
      <c r="N59" s="20">
        <v>12670</v>
      </c>
      <c r="O59" s="20">
        <f t="shared" si="2"/>
        <v>12359.584999999999</v>
      </c>
    </row>
    <row r="60" spans="1:18" ht="12.75" customHeight="1">
      <c r="A60" s="28"/>
      <c r="B60" s="29"/>
      <c r="C60" s="30"/>
      <c r="D60" s="31">
        <f>SUM(D28:D59)</f>
        <v>405440</v>
      </c>
      <c r="E60" s="32">
        <f>SUM(E28:E59)</f>
        <v>395506.72000000009</v>
      </c>
      <c r="F60" s="33"/>
      <c r="G60" s="34"/>
      <c r="H60" s="34"/>
      <c r="I60" s="32">
        <f>SUM(I28:I59)</f>
        <v>405440</v>
      </c>
      <c r="J60" s="31">
        <f>SUM(J28:J59)</f>
        <v>395506.72000000009</v>
      </c>
      <c r="K60" s="33"/>
      <c r="L60" s="34"/>
      <c r="M60" s="34"/>
      <c r="N60" s="31">
        <f>SUM(N28:N59)</f>
        <v>405440</v>
      </c>
      <c r="O60" s="32">
        <f>SUM(O28:O59)</f>
        <v>395506.72000000009</v>
      </c>
      <c r="P60" s="12"/>
      <c r="Q60" s="35"/>
      <c r="R60" s="12"/>
    </row>
    <row r="64" spans="1:18" ht="12.75" customHeight="1">
      <c r="A64" t="s">
        <v>48</v>
      </c>
      <c r="B64">
        <f>SUM(D60,I60,N60)/(4000*1000)</f>
        <v>0.30408000000000002</v>
      </c>
      <c r="C64">
        <f>ROUNDDOWN(SUM(E60,J60,O60)/(4000*1000),4)</f>
        <v>0.29659999999999997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50</v>
      </c>
      <c r="N12" s="2" t="s">
        <v>51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43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12670</v>
      </c>
      <c r="E28" s="20">
        <f t="shared" ref="E28:E59" si="0">D28*(100-2.45)/100</f>
        <v>12359.584999999999</v>
      </c>
      <c r="F28" s="21">
        <v>33</v>
      </c>
      <c r="G28" s="22">
        <v>8</v>
      </c>
      <c r="H28" s="22">
        <v>8.15</v>
      </c>
      <c r="I28" s="20">
        <v>12670</v>
      </c>
      <c r="J28" s="20">
        <f t="shared" ref="J28:J59" si="1">I28*(100-2.45)/100</f>
        <v>12359.584999999999</v>
      </c>
      <c r="K28" s="21">
        <v>65</v>
      </c>
      <c r="L28" s="22">
        <v>16</v>
      </c>
      <c r="M28" s="22">
        <v>16.149999999999999</v>
      </c>
      <c r="N28" s="20">
        <v>12670</v>
      </c>
      <c r="O28" s="20">
        <f t="shared" ref="O28:O59" si="2">N28*(100-2.45)/100</f>
        <v>12359.584999999999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12670</v>
      </c>
      <c r="E29" s="20">
        <f t="shared" si="0"/>
        <v>12359.584999999999</v>
      </c>
      <c r="F29" s="21">
        <v>34</v>
      </c>
      <c r="G29" s="22">
        <v>8.15</v>
      </c>
      <c r="H29" s="22">
        <v>8.3000000000000007</v>
      </c>
      <c r="I29" s="20">
        <v>12670</v>
      </c>
      <c r="J29" s="20">
        <f t="shared" si="1"/>
        <v>12359.584999999999</v>
      </c>
      <c r="K29" s="21">
        <v>66</v>
      </c>
      <c r="L29" s="22">
        <v>16.149999999999999</v>
      </c>
      <c r="M29" s="22">
        <v>16.3</v>
      </c>
      <c r="N29" s="20">
        <v>12670</v>
      </c>
      <c r="O29" s="20">
        <f t="shared" si="2"/>
        <v>12359.584999999999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12670</v>
      </c>
      <c r="E30" s="20">
        <f t="shared" si="0"/>
        <v>12359.584999999999</v>
      </c>
      <c r="F30" s="21">
        <v>35</v>
      </c>
      <c r="G30" s="22">
        <v>8.3000000000000007</v>
      </c>
      <c r="H30" s="22">
        <v>8.4499999999999993</v>
      </c>
      <c r="I30" s="20">
        <v>12670</v>
      </c>
      <c r="J30" s="20">
        <f t="shared" si="1"/>
        <v>12359.584999999999</v>
      </c>
      <c r="K30" s="21">
        <v>67</v>
      </c>
      <c r="L30" s="22">
        <v>16.3</v>
      </c>
      <c r="M30" s="22">
        <v>16.45</v>
      </c>
      <c r="N30" s="20">
        <v>12670</v>
      </c>
      <c r="O30" s="20">
        <f t="shared" si="2"/>
        <v>12359.584999999999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12670</v>
      </c>
      <c r="E31" s="20">
        <f t="shared" si="0"/>
        <v>12359.584999999999</v>
      </c>
      <c r="F31" s="21">
        <v>36</v>
      </c>
      <c r="G31" s="22">
        <v>8.4499999999999993</v>
      </c>
      <c r="H31" s="22">
        <v>9</v>
      </c>
      <c r="I31" s="20">
        <v>12670</v>
      </c>
      <c r="J31" s="20">
        <f t="shared" si="1"/>
        <v>12359.584999999999</v>
      </c>
      <c r="K31" s="21">
        <v>68</v>
      </c>
      <c r="L31" s="22">
        <v>16.45</v>
      </c>
      <c r="M31" s="22">
        <v>17</v>
      </c>
      <c r="N31" s="20">
        <v>12670</v>
      </c>
      <c r="O31" s="20">
        <f t="shared" si="2"/>
        <v>12359.584999999999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12670</v>
      </c>
      <c r="E32" s="20">
        <f t="shared" si="0"/>
        <v>12359.584999999999</v>
      </c>
      <c r="F32" s="21">
        <v>37</v>
      </c>
      <c r="G32" s="22">
        <v>9</v>
      </c>
      <c r="H32" s="22">
        <v>9.15</v>
      </c>
      <c r="I32" s="20">
        <v>12670</v>
      </c>
      <c r="J32" s="20">
        <f t="shared" si="1"/>
        <v>12359.584999999999</v>
      </c>
      <c r="K32" s="21">
        <v>69</v>
      </c>
      <c r="L32" s="22">
        <v>17</v>
      </c>
      <c r="M32" s="22">
        <v>17.149999999999999</v>
      </c>
      <c r="N32" s="20">
        <v>12670</v>
      </c>
      <c r="O32" s="20">
        <f t="shared" si="2"/>
        <v>12359.584999999999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12670</v>
      </c>
      <c r="E33" s="20">
        <f t="shared" si="0"/>
        <v>12359.584999999999</v>
      </c>
      <c r="F33" s="21">
        <v>38</v>
      </c>
      <c r="G33" s="22">
        <v>9.15</v>
      </c>
      <c r="H33" s="22">
        <v>9.3000000000000007</v>
      </c>
      <c r="I33" s="20">
        <v>12670</v>
      </c>
      <c r="J33" s="20">
        <f t="shared" si="1"/>
        <v>12359.584999999999</v>
      </c>
      <c r="K33" s="21">
        <v>70</v>
      </c>
      <c r="L33" s="22">
        <v>17.149999999999999</v>
      </c>
      <c r="M33" s="22">
        <v>17.3</v>
      </c>
      <c r="N33" s="20">
        <v>12670</v>
      </c>
      <c r="O33" s="20">
        <f t="shared" si="2"/>
        <v>12359.584999999999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12670</v>
      </c>
      <c r="E34" s="20">
        <f t="shared" si="0"/>
        <v>12359.584999999999</v>
      </c>
      <c r="F34" s="21">
        <v>39</v>
      </c>
      <c r="G34" s="22">
        <v>9.3000000000000007</v>
      </c>
      <c r="H34" s="22">
        <v>9.4499999999999993</v>
      </c>
      <c r="I34" s="20">
        <v>12670</v>
      </c>
      <c r="J34" s="20">
        <f t="shared" si="1"/>
        <v>12359.584999999999</v>
      </c>
      <c r="K34" s="21">
        <v>71</v>
      </c>
      <c r="L34" s="22">
        <v>17.3</v>
      </c>
      <c r="M34" s="22">
        <v>17.45</v>
      </c>
      <c r="N34" s="20">
        <v>12670</v>
      </c>
      <c r="O34" s="20">
        <f t="shared" si="2"/>
        <v>12359.584999999999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12670</v>
      </c>
      <c r="E35" s="20">
        <f t="shared" si="0"/>
        <v>12359.584999999999</v>
      </c>
      <c r="F35" s="21">
        <v>40</v>
      </c>
      <c r="G35" s="22">
        <v>9.4499999999999993</v>
      </c>
      <c r="H35" s="22">
        <v>10</v>
      </c>
      <c r="I35" s="20">
        <v>12670</v>
      </c>
      <c r="J35" s="20">
        <f t="shared" si="1"/>
        <v>12359.584999999999</v>
      </c>
      <c r="K35" s="21">
        <v>72</v>
      </c>
      <c r="L35" s="24">
        <v>17.45</v>
      </c>
      <c r="M35" s="22">
        <v>18</v>
      </c>
      <c r="N35" s="20">
        <v>12670</v>
      </c>
      <c r="O35" s="20">
        <f t="shared" si="2"/>
        <v>12359.584999999999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12670</v>
      </c>
      <c r="E36" s="20">
        <f t="shared" si="0"/>
        <v>12359.584999999999</v>
      </c>
      <c r="F36" s="21">
        <v>41</v>
      </c>
      <c r="G36" s="22">
        <v>10</v>
      </c>
      <c r="H36" s="24">
        <v>10.15</v>
      </c>
      <c r="I36" s="20">
        <v>12670</v>
      </c>
      <c r="J36" s="20">
        <f t="shared" si="1"/>
        <v>12359.584999999999</v>
      </c>
      <c r="K36" s="21">
        <v>73</v>
      </c>
      <c r="L36" s="24">
        <v>18</v>
      </c>
      <c r="M36" s="22">
        <v>18.149999999999999</v>
      </c>
      <c r="N36" s="20">
        <v>12670</v>
      </c>
      <c r="O36" s="20">
        <f t="shared" si="2"/>
        <v>12359.584999999999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12670</v>
      </c>
      <c r="E37" s="20">
        <f t="shared" si="0"/>
        <v>12359.584999999999</v>
      </c>
      <c r="F37" s="21">
        <v>42</v>
      </c>
      <c r="G37" s="22">
        <v>10.15</v>
      </c>
      <c r="H37" s="24">
        <v>10.3</v>
      </c>
      <c r="I37" s="20">
        <v>12670</v>
      </c>
      <c r="J37" s="20">
        <f t="shared" si="1"/>
        <v>12359.584999999999</v>
      </c>
      <c r="K37" s="21">
        <v>74</v>
      </c>
      <c r="L37" s="24">
        <v>18.149999999999999</v>
      </c>
      <c r="M37" s="22">
        <v>18.3</v>
      </c>
      <c r="N37" s="20">
        <v>12670</v>
      </c>
      <c r="O37" s="20">
        <f t="shared" si="2"/>
        <v>12359.584999999999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12670</v>
      </c>
      <c r="E38" s="20">
        <f t="shared" si="0"/>
        <v>12359.584999999999</v>
      </c>
      <c r="F38" s="21">
        <v>43</v>
      </c>
      <c r="G38" s="22">
        <v>10.3</v>
      </c>
      <c r="H38" s="24">
        <v>10.45</v>
      </c>
      <c r="I38" s="20">
        <v>12670</v>
      </c>
      <c r="J38" s="20">
        <f t="shared" si="1"/>
        <v>12359.584999999999</v>
      </c>
      <c r="K38" s="21">
        <v>75</v>
      </c>
      <c r="L38" s="24">
        <v>18.3</v>
      </c>
      <c r="M38" s="22">
        <v>18.45</v>
      </c>
      <c r="N38" s="20">
        <v>12670</v>
      </c>
      <c r="O38" s="20">
        <f t="shared" si="2"/>
        <v>12359.584999999999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12670</v>
      </c>
      <c r="E39" s="20">
        <f t="shared" si="0"/>
        <v>12359.584999999999</v>
      </c>
      <c r="F39" s="21">
        <v>44</v>
      </c>
      <c r="G39" s="22">
        <v>10.45</v>
      </c>
      <c r="H39" s="24">
        <v>11</v>
      </c>
      <c r="I39" s="20">
        <v>12670</v>
      </c>
      <c r="J39" s="20">
        <f t="shared" si="1"/>
        <v>12359.584999999999</v>
      </c>
      <c r="K39" s="21">
        <v>76</v>
      </c>
      <c r="L39" s="24">
        <v>18.45</v>
      </c>
      <c r="M39" s="22">
        <v>19</v>
      </c>
      <c r="N39" s="20">
        <v>12670</v>
      </c>
      <c r="O39" s="20">
        <f t="shared" si="2"/>
        <v>12359.584999999999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12670</v>
      </c>
      <c r="E40" s="20">
        <f t="shared" si="0"/>
        <v>12359.584999999999</v>
      </c>
      <c r="F40" s="21">
        <v>45</v>
      </c>
      <c r="G40" s="22">
        <v>11</v>
      </c>
      <c r="H40" s="24">
        <v>11.15</v>
      </c>
      <c r="I40" s="20">
        <v>12670</v>
      </c>
      <c r="J40" s="20">
        <f t="shared" si="1"/>
        <v>12359.584999999999</v>
      </c>
      <c r="K40" s="21">
        <v>77</v>
      </c>
      <c r="L40" s="24">
        <v>19</v>
      </c>
      <c r="M40" s="22">
        <v>19.149999999999999</v>
      </c>
      <c r="N40" s="20">
        <v>12670</v>
      </c>
      <c r="O40" s="20">
        <f t="shared" si="2"/>
        <v>12359.584999999999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12670</v>
      </c>
      <c r="E41" s="20">
        <f t="shared" si="0"/>
        <v>12359.584999999999</v>
      </c>
      <c r="F41" s="21">
        <v>46</v>
      </c>
      <c r="G41" s="22">
        <v>11.15</v>
      </c>
      <c r="H41" s="24">
        <v>11.3</v>
      </c>
      <c r="I41" s="20">
        <v>12670</v>
      </c>
      <c r="J41" s="20">
        <f t="shared" si="1"/>
        <v>12359.584999999999</v>
      </c>
      <c r="K41" s="21">
        <v>78</v>
      </c>
      <c r="L41" s="24">
        <v>19.149999999999999</v>
      </c>
      <c r="M41" s="22">
        <v>19.3</v>
      </c>
      <c r="N41" s="20">
        <v>12670</v>
      </c>
      <c r="O41" s="20">
        <f t="shared" si="2"/>
        <v>12359.584999999999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12670</v>
      </c>
      <c r="E42" s="20">
        <f t="shared" si="0"/>
        <v>12359.584999999999</v>
      </c>
      <c r="F42" s="21">
        <v>47</v>
      </c>
      <c r="G42" s="22">
        <v>11.3</v>
      </c>
      <c r="H42" s="24">
        <v>11.45</v>
      </c>
      <c r="I42" s="20">
        <v>12670</v>
      </c>
      <c r="J42" s="20">
        <f t="shared" si="1"/>
        <v>12359.584999999999</v>
      </c>
      <c r="K42" s="21">
        <v>79</v>
      </c>
      <c r="L42" s="24">
        <v>19.3</v>
      </c>
      <c r="M42" s="22">
        <v>19.45</v>
      </c>
      <c r="N42" s="20">
        <v>12670</v>
      </c>
      <c r="O42" s="20">
        <f t="shared" si="2"/>
        <v>12359.584999999999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12670</v>
      </c>
      <c r="E43" s="20">
        <f t="shared" si="0"/>
        <v>12359.584999999999</v>
      </c>
      <c r="F43" s="21">
        <v>48</v>
      </c>
      <c r="G43" s="22">
        <v>11.45</v>
      </c>
      <c r="H43" s="24">
        <v>12</v>
      </c>
      <c r="I43" s="20">
        <v>12670</v>
      </c>
      <c r="J43" s="20">
        <f t="shared" si="1"/>
        <v>12359.584999999999</v>
      </c>
      <c r="K43" s="21">
        <v>80</v>
      </c>
      <c r="L43" s="24">
        <v>19.45</v>
      </c>
      <c r="M43" s="22">
        <v>20</v>
      </c>
      <c r="N43" s="20">
        <v>12670</v>
      </c>
      <c r="O43" s="20">
        <f t="shared" si="2"/>
        <v>12359.584999999999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12670</v>
      </c>
      <c r="E44" s="20">
        <f t="shared" si="0"/>
        <v>12359.584999999999</v>
      </c>
      <c r="F44" s="21">
        <v>49</v>
      </c>
      <c r="G44" s="22">
        <v>12</v>
      </c>
      <c r="H44" s="24">
        <v>12.15</v>
      </c>
      <c r="I44" s="20">
        <v>12670</v>
      </c>
      <c r="J44" s="20">
        <f t="shared" si="1"/>
        <v>12359.584999999999</v>
      </c>
      <c r="K44" s="21">
        <v>81</v>
      </c>
      <c r="L44" s="24">
        <v>20</v>
      </c>
      <c r="M44" s="22">
        <v>20.149999999999999</v>
      </c>
      <c r="N44" s="20">
        <v>12670</v>
      </c>
      <c r="O44" s="20">
        <f t="shared" si="2"/>
        <v>12359.584999999999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12670</v>
      </c>
      <c r="E45" s="20">
        <f t="shared" si="0"/>
        <v>12359.584999999999</v>
      </c>
      <c r="F45" s="21">
        <v>50</v>
      </c>
      <c r="G45" s="22">
        <v>12.15</v>
      </c>
      <c r="H45" s="24">
        <v>12.3</v>
      </c>
      <c r="I45" s="20">
        <v>12670</v>
      </c>
      <c r="J45" s="20">
        <f t="shared" si="1"/>
        <v>12359.584999999999</v>
      </c>
      <c r="K45" s="21">
        <v>82</v>
      </c>
      <c r="L45" s="24">
        <v>20.149999999999999</v>
      </c>
      <c r="M45" s="22">
        <v>20.3</v>
      </c>
      <c r="N45" s="20">
        <v>12670</v>
      </c>
      <c r="O45" s="20">
        <f t="shared" si="2"/>
        <v>12359.584999999999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12670</v>
      </c>
      <c r="E46" s="20">
        <f t="shared" si="0"/>
        <v>12359.584999999999</v>
      </c>
      <c r="F46" s="21">
        <v>51</v>
      </c>
      <c r="G46" s="22">
        <v>12.3</v>
      </c>
      <c r="H46" s="24">
        <v>12.45</v>
      </c>
      <c r="I46" s="20">
        <v>12670</v>
      </c>
      <c r="J46" s="20">
        <f t="shared" si="1"/>
        <v>12359.584999999999</v>
      </c>
      <c r="K46" s="21">
        <v>83</v>
      </c>
      <c r="L46" s="24">
        <v>20.3</v>
      </c>
      <c r="M46" s="22">
        <v>20.45</v>
      </c>
      <c r="N46" s="20">
        <v>12670</v>
      </c>
      <c r="O46" s="20">
        <f t="shared" si="2"/>
        <v>12359.584999999999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12670</v>
      </c>
      <c r="E47" s="20">
        <f t="shared" si="0"/>
        <v>12359.584999999999</v>
      </c>
      <c r="F47" s="21">
        <v>52</v>
      </c>
      <c r="G47" s="22">
        <v>12.45</v>
      </c>
      <c r="H47" s="24">
        <v>13</v>
      </c>
      <c r="I47" s="20">
        <v>12670</v>
      </c>
      <c r="J47" s="20">
        <f t="shared" si="1"/>
        <v>12359.584999999999</v>
      </c>
      <c r="K47" s="21">
        <v>84</v>
      </c>
      <c r="L47" s="24">
        <v>20.45</v>
      </c>
      <c r="M47" s="22">
        <v>21</v>
      </c>
      <c r="N47" s="20">
        <v>12670</v>
      </c>
      <c r="O47" s="20">
        <f t="shared" si="2"/>
        <v>12359.584999999999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12670</v>
      </c>
      <c r="E48" s="20">
        <f t="shared" si="0"/>
        <v>12359.584999999999</v>
      </c>
      <c r="F48" s="21">
        <v>53</v>
      </c>
      <c r="G48" s="22">
        <v>13</v>
      </c>
      <c r="H48" s="24">
        <v>13.15</v>
      </c>
      <c r="I48" s="20">
        <v>12670</v>
      </c>
      <c r="J48" s="20">
        <f t="shared" si="1"/>
        <v>12359.584999999999</v>
      </c>
      <c r="K48" s="21">
        <v>85</v>
      </c>
      <c r="L48" s="24">
        <v>21</v>
      </c>
      <c r="M48" s="22">
        <v>21.15</v>
      </c>
      <c r="N48" s="20">
        <v>12670</v>
      </c>
      <c r="O48" s="20">
        <f t="shared" si="2"/>
        <v>12359.584999999999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12670</v>
      </c>
      <c r="E49" s="20">
        <f t="shared" si="0"/>
        <v>12359.584999999999</v>
      </c>
      <c r="F49" s="21">
        <v>54</v>
      </c>
      <c r="G49" s="22">
        <v>13.15</v>
      </c>
      <c r="H49" s="24">
        <v>13.3</v>
      </c>
      <c r="I49" s="20">
        <v>12670</v>
      </c>
      <c r="J49" s="20">
        <f t="shared" si="1"/>
        <v>12359.584999999999</v>
      </c>
      <c r="K49" s="21">
        <v>86</v>
      </c>
      <c r="L49" s="24">
        <v>21.15</v>
      </c>
      <c r="M49" s="22">
        <v>21.3</v>
      </c>
      <c r="N49" s="20">
        <v>12670</v>
      </c>
      <c r="O49" s="20">
        <f t="shared" si="2"/>
        <v>12359.584999999999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12670</v>
      </c>
      <c r="E50" s="20">
        <f t="shared" si="0"/>
        <v>12359.584999999999</v>
      </c>
      <c r="F50" s="21">
        <v>55</v>
      </c>
      <c r="G50" s="22">
        <v>13.3</v>
      </c>
      <c r="H50" s="24">
        <v>13.45</v>
      </c>
      <c r="I50" s="20">
        <v>12670</v>
      </c>
      <c r="J50" s="20">
        <f t="shared" si="1"/>
        <v>12359.584999999999</v>
      </c>
      <c r="K50" s="21">
        <v>87</v>
      </c>
      <c r="L50" s="24">
        <v>21.3</v>
      </c>
      <c r="M50" s="22">
        <v>21.45</v>
      </c>
      <c r="N50" s="20">
        <v>12670</v>
      </c>
      <c r="O50" s="20">
        <f t="shared" si="2"/>
        <v>12359.584999999999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12670</v>
      </c>
      <c r="E51" s="20">
        <f t="shared" si="0"/>
        <v>12359.584999999999</v>
      </c>
      <c r="F51" s="21">
        <v>56</v>
      </c>
      <c r="G51" s="22">
        <v>13.45</v>
      </c>
      <c r="H51" s="24">
        <v>14</v>
      </c>
      <c r="I51" s="20">
        <v>12670</v>
      </c>
      <c r="J51" s="20">
        <f t="shared" si="1"/>
        <v>12359.584999999999</v>
      </c>
      <c r="K51" s="21">
        <v>88</v>
      </c>
      <c r="L51" s="24">
        <v>21.45</v>
      </c>
      <c r="M51" s="22">
        <v>22</v>
      </c>
      <c r="N51" s="20">
        <v>12670</v>
      </c>
      <c r="O51" s="20">
        <f t="shared" si="2"/>
        <v>12359.584999999999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12670</v>
      </c>
      <c r="E52" s="20">
        <f t="shared" si="0"/>
        <v>12359.584999999999</v>
      </c>
      <c r="F52" s="21">
        <v>57</v>
      </c>
      <c r="G52" s="22">
        <v>14</v>
      </c>
      <c r="H52" s="24">
        <v>14.15</v>
      </c>
      <c r="I52" s="20">
        <v>12670</v>
      </c>
      <c r="J52" s="20">
        <f t="shared" si="1"/>
        <v>12359.584999999999</v>
      </c>
      <c r="K52" s="21">
        <v>89</v>
      </c>
      <c r="L52" s="24">
        <v>22</v>
      </c>
      <c r="M52" s="22">
        <v>22.15</v>
      </c>
      <c r="N52" s="20">
        <v>12670</v>
      </c>
      <c r="O52" s="20">
        <f t="shared" si="2"/>
        <v>12359.584999999999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12670</v>
      </c>
      <c r="E53" s="20">
        <f t="shared" si="0"/>
        <v>12359.584999999999</v>
      </c>
      <c r="F53" s="21">
        <v>58</v>
      </c>
      <c r="G53" s="22">
        <v>14.15</v>
      </c>
      <c r="H53" s="24">
        <v>14.3</v>
      </c>
      <c r="I53" s="20">
        <v>12670</v>
      </c>
      <c r="J53" s="20">
        <f t="shared" si="1"/>
        <v>12359.584999999999</v>
      </c>
      <c r="K53" s="21">
        <v>90</v>
      </c>
      <c r="L53" s="24">
        <v>22.15</v>
      </c>
      <c r="M53" s="22">
        <v>22.3</v>
      </c>
      <c r="N53" s="20">
        <v>12670</v>
      </c>
      <c r="O53" s="20">
        <f t="shared" si="2"/>
        <v>12359.584999999999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12670</v>
      </c>
      <c r="E54" s="20">
        <f t="shared" si="0"/>
        <v>12359.584999999999</v>
      </c>
      <c r="F54" s="21">
        <v>59</v>
      </c>
      <c r="G54" s="22">
        <v>14.3</v>
      </c>
      <c r="H54" s="24">
        <v>14.45</v>
      </c>
      <c r="I54" s="20">
        <v>12670</v>
      </c>
      <c r="J54" s="20">
        <f t="shared" si="1"/>
        <v>12359.584999999999</v>
      </c>
      <c r="K54" s="21">
        <v>91</v>
      </c>
      <c r="L54" s="24">
        <v>22.3</v>
      </c>
      <c r="M54" s="22">
        <v>22.45</v>
      </c>
      <c r="N54" s="20">
        <v>12670</v>
      </c>
      <c r="O54" s="20">
        <f t="shared" si="2"/>
        <v>12359.584999999999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12670</v>
      </c>
      <c r="E55" s="20">
        <f t="shared" si="0"/>
        <v>12359.584999999999</v>
      </c>
      <c r="F55" s="21">
        <v>60</v>
      </c>
      <c r="G55" s="22">
        <v>14.45</v>
      </c>
      <c r="H55" s="22">
        <v>15</v>
      </c>
      <c r="I55" s="20">
        <v>12670</v>
      </c>
      <c r="J55" s="20">
        <f t="shared" si="1"/>
        <v>12359.584999999999</v>
      </c>
      <c r="K55" s="21">
        <v>92</v>
      </c>
      <c r="L55" s="24">
        <v>22.45</v>
      </c>
      <c r="M55" s="22">
        <v>23</v>
      </c>
      <c r="N55" s="20">
        <v>12670</v>
      </c>
      <c r="O55" s="20">
        <f t="shared" si="2"/>
        <v>12359.584999999999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12670</v>
      </c>
      <c r="E56" s="20">
        <f t="shared" si="0"/>
        <v>12359.584999999999</v>
      </c>
      <c r="F56" s="21">
        <v>61</v>
      </c>
      <c r="G56" s="22">
        <v>15</v>
      </c>
      <c r="H56" s="22">
        <v>15.15</v>
      </c>
      <c r="I56" s="20">
        <v>12670</v>
      </c>
      <c r="J56" s="20">
        <f t="shared" si="1"/>
        <v>12359.584999999999</v>
      </c>
      <c r="K56" s="21">
        <v>93</v>
      </c>
      <c r="L56" s="24">
        <v>23</v>
      </c>
      <c r="M56" s="22">
        <v>23.15</v>
      </c>
      <c r="N56" s="20">
        <v>12670</v>
      </c>
      <c r="O56" s="20">
        <f t="shared" si="2"/>
        <v>12359.584999999999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12670</v>
      </c>
      <c r="E57" s="20">
        <f t="shared" si="0"/>
        <v>12359.584999999999</v>
      </c>
      <c r="F57" s="21">
        <v>62</v>
      </c>
      <c r="G57" s="22">
        <v>15.15</v>
      </c>
      <c r="H57" s="22">
        <v>15.3</v>
      </c>
      <c r="I57" s="20">
        <v>12670</v>
      </c>
      <c r="J57" s="20">
        <f t="shared" si="1"/>
        <v>12359.584999999999</v>
      </c>
      <c r="K57" s="21">
        <v>94</v>
      </c>
      <c r="L57" s="22">
        <v>23.15</v>
      </c>
      <c r="M57" s="22">
        <v>23.3</v>
      </c>
      <c r="N57" s="20">
        <v>12670</v>
      </c>
      <c r="O57" s="20">
        <f t="shared" si="2"/>
        <v>12359.584999999999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12670</v>
      </c>
      <c r="E58" s="20">
        <f t="shared" si="0"/>
        <v>12359.584999999999</v>
      </c>
      <c r="F58" s="21">
        <v>63</v>
      </c>
      <c r="G58" s="22">
        <v>15.3</v>
      </c>
      <c r="H58" s="22">
        <v>15.45</v>
      </c>
      <c r="I58" s="20">
        <v>12670</v>
      </c>
      <c r="J58" s="20">
        <f t="shared" si="1"/>
        <v>12359.584999999999</v>
      </c>
      <c r="K58" s="21">
        <v>95</v>
      </c>
      <c r="L58" s="22">
        <v>23.3</v>
      </c>
      <c r="M58" s="22">
        <v>23.45</v>
      </c>
      <c r="N58" s="20">
        <v>12670</v>
      </c>
      <c r="O58" s="20">
        <f t="shared" si="2"/>
        <v>12359.584999999999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12670</v>
      </c>
      <c r="E59" s="20">
        <f t="shared" si="0"/>
        <v>12359.584999999999</v>
      </c>
      <c r="F59" s="21">
        <v>64</v>
      </c>
      <c r="G59" s="22">
        <v>15.45</v>
      </c>
      <c r="H59" s="22">
        <v>16</v>
      </c>
      <c r="I59" s="20">
        <v>12670</v>
      </c>
      <c r="J59" s="20">
        <f t="shared" si="1"/>
        <v>12359.584999999999</v>
      </c>
      <c r="K59" s="26">
        <v>96</v>
      </c>
      <c r="L59" s="22">
        <v>23.45</v>
      </c>
      <c r="M59" s="27">
        <v>24</v>
      </c>
      <c r="N59" s="20">
        <v>12670</v>
      </c>
      <c r="O59" s="20">
        <f t="shared" si="2"/>
        <v>12359.584999999999</v>
      </c>
    </row>
    <row r="60" spans="1:18" ht="12.75" customHeight="1">
      <c r="A60" s="28"/>
      <c r="B60" s="29"/>
      <c r="C60" s="30"/>
      <c r="D60" s="31">
        <f>SUM(D28:D59)</f>
        <v>405440</v>
      </c>
      <c r="E60" s="32">
        <f>SUM(E28:E59)</f>
        <v>395506.72000000009</v>
      </c>
      <c r="F60" s="33"/>
      <c r="G60" s="34"/>
      <c r="H60" s="34"/>
      <c r="I60" s="32">
        <f>SUM(I28:I59)</f>
        <v>405440</v>
      </c>
      <c r="J60" s="31">
        <f>SUM(J28:J59)</f>
        <v>395506.72000000009</v>
      </c>
      <c r="K60" s="33"/>
      <c r="L60" s="34"/>
      <c r="M60" s="34"/>
      <c r="N60" s="31">
        <f>SUM(N28:N59)</f>
        <v>405440</v>
      </c>
      <c r="O60" s="32">
        <f>SUM(O28:O59)</f>
        <v>395506.72000000009</v>
      </c>
      <c r="P60" s="12"/>
      <c r="Q60" s="35"/>
      <c r="R60" s="12"/>
    </row>
    <row r="64" spans="1:18" ht="12.75" customHeight="1">
      <c r="A64" t="s">
        <v>52</v>
      </c>
      <c r="B64">
        <f>SUM(D60,I60,N60)/(4000*1000)</f>
        <v>0.30408000000000002</v>
      </c>
      <c r="C64">
        <f>ROUNDDOWN(SUM(E60,J60,O60)/(4000*1000),4)</f>
        <v>0.29659999999999997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54</v>
      </c>
      <c r="N12" s="2" t="s">
        <v>55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12670</v>
      </c>
      <c r="E28" s="20">
        <f t="shared" ref="E28:E59" si="0">D28*(100-2.45)/100</f>
        <v>12359.584999999999</v>
      </c>
      <c r="F28" s="21">
        <v>33</v>
      </c>
      <c r="G28" s="22">
        <v>8</v>
      </c>
      <c r="H28" s="22">
        <v>8.15</v>
      </c>
      <c r="I28" s="20">
        <v>13330</v>
      </c>
      <c r="J28" s="20">
        <f t="shared" ref="J28:J59" si="1">I28*(100-2.45)/100</f>
        <v>13003.415000000001</v>
      </c>
      <c r="K28" s="21">
        <v>65</v>
      </c>
      <c r="L28" s="22">
        <v>16</v>
      </c>
      <c r="M28" s="22">
        <v>16.149999999999999</v>
      </c>
      <c r="N28" s="20">
        <v>13330</v>
      </c>
      <c r="O28" s="20">
        <f t="shared" ref="O28:O59" si="2">N28*(100-2.45)/100</f>
        <v>13003.415000000001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12670</v>
      </c>
      <c r="E29" s="20">
        <f t="shared" si="0"/>
        <v>12359.584999999999</v>
      </c>
      <c r="F29" s="21">
        <v>34</v>
      </c>
      <c r="G29" s="22">
        <v>8.15</v>
      </c>
      <c r="H29" s="22">
        <v>8.3000000000000007</v>
      </c>
      <c r="I29" s="20">
        <v>13330</v>
      </c>
      <c r="J29" s="20">
        <f t="shared" si="1"/>
        <v>13003.415000000001</v>
      </c>
      <c r="K29" s="21">
        <v>66</v>
      </c>
      <c r="L29" s="22">
        <v>16.149999999999999</v>
      </c>
      <c r="M29" s="22">
        <v>16.3</v>
      </c>
      <c r="N29" s="20">
        <v>13330</v>
      </c>
      <c r="O29" s="20">
        <f t="shared" si="2"/>
        <v>13003.415000000001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12670</v>
      </c>
      <c r="E30" s="20">
        <f t="shared" si="0"/>
        <v>12359.584999999999</v>
      </c>
      <c r="F30" s="21">
        <v>35</v>
      </c>
      <c r="G30" s="22">
        <v>8.3000000000000007</v>
      </c>
      <c r="H30" s="22">
        <v>8.4499999999999993</v>
      </c>
      <c r="I30" s="20">
        <v>13330</v>
      </c>
      <c r="J30" s="20">
        <f t="shared" si="1"/>
        <v>13003.415000000001</v>
      </c>
      <c r="K30" s="21">
        <v>67</v>
      </c>
      <c r="L30" s="22">
        <v>16.3</v>
      </c>
      <c r="M30" s="22">
        <v>16.45</v>
      </c>
      <c r="N30" s="20">
        <v>13330</v>
      </c>
      <c r="O30" s="20">
        <f t="shared" si="2"/>
        <v>13003.415000000001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12670</v>
      </c>
      <c r="E31" s="20">
        <f t="shared" si="0"/>
        <v>12359.584999999999</v>
      </c>
      <c r="F31" s="21">
        <v>36</v>
      </c>
      <c r="G31" s="22">
        <v>8.4499999999999993</v>
      </c>
      <c r="H31" s="22">
        <v>9</v>
      </c>
      <c r="I31" s="20">
        <v>13330</v>
      </c>
      <c r="J31" s="20">
        <f t="shared" si="1"/>
        <v>13003.415000000001</v>
      </c>
      <c r="K31" s="21">
        <v>68</v>
      </c>
      <c r="L31" s="22">
        <v>16.45</v>
      </c>
      <c r="M31" s="22">
        <v>17</v>
      </c>
      <c r="N31" s="20">
        <v>13330</v>
      </c>
      <c r="O31" s="20">
        <f t="shared" si="2"/>
        <v>13003.415000000001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12670</v>
      </c>
      <c r="E32" s="20">
        <f t="shared" si="0"/>
        <v>12359.584999999999</v>
      </c>
      <c r="F32" s="21">
        <v>37</v>
      </c>
      <c r="G32" s="22">
        <v>9</v>
      </c>
      <c r="H32" s="22">
        <v>9.15</v>
      </c>
      <c r="I32" s="20">
        <v>13330</v>
      </c>
      <c r="J32" s="20">
        <f t="shared" si="1"/>
        <v>13003.415000000001</v>
      </c>
      <c r="K32" s="21">
        <v>69</v>
      </c>
      <c r="L32" s="22">
        <v>17</v>
      </c>
      <c r="M32" s="22">
        <v>17.149999999999999</v>
      </c>
      <c r="N32" s="20">
        <v>13330</v>
      </c>
      <c r="O32" s="20">
        <f t="shared" si="2"/>
        <v>13003.415000000001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12670</v>
      </c>
      <c r="E33" s="20">
        <f t="shared" si="0"/>
        <v>12359.584999999999</v>
      </c>
      <c r="F33" s="21">
        <v>38</v>
      </c>
      <c r="G33" s="22">
        <v>9.15</v>
      </c>
      <c r="H33" s="22">
        <v>9.3000000000000007</v>
      </c>
      <c r="I33" s="20">
        <v>13330</v>
      </c>
      <c r="J33" s="20">
        <f t="shared" si="1"/>
        <v>13003.415000000001</v>
      </c>
      <c r="K33" s="21">
        <v>70</v>
      </c>
      <c r="L33" s="22">
        <v>17.149999999999999</v>
      </c>
      <c r="M33" s="22">
        <v>17.3</v>
      </c>
      <c r="N33" s="20">
        <v>13330</v>
      </c>
      <c r="O33" s="20">
        <f t="shared" si="2"/>
        <v>13003.415000000001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12670</v>
      </c>
      <c r="E34" s="20">
        <f t="shared" si="0"/>
        <v>12359.584999999999</v>
      </c>
      <c r="F34" s="21">
        <v>39</v>
      </c>
      <c r="G34" s="22">
        <v>9.3000000000000007</v>
      </c>
      <c r="H34" s="22">
        <v>9.4499999999999993</v>
      </c>
      <c r="I34" s="20">
        <v>13330</v>
      </c>
      <c r="J34" s="20">
        <f t="shared" si="1"/>
        <v>13003.415000000001</v>
      </c>
      <c r="K34" s="21">
        <v>71</v>
      </c>
      <c r="L34" s="22">
        <v>17.3</v>
      </c>
      <c r="M34" s="22">
        <v>17.45</v>
      </c>
      <c r="N34" s="20">
        <v>13330</v>
      </c>
      <c r="O34" s="20">
        <f t="shared" si="2"/>
        <v>13003.415000000001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12670</v>
      </c>
      <c r="E35" s="20">
        <f t="shared" si="0"/>
        <v>12359.584999999999</v>
      </c>
      <c r="F35" s="21">
        <v>40</v>
      </c>
      <c r="G35" s="22">
        <v>9.4499999999999993</v>
      </c>
      <c r="H35" s="22">
        <v>10</v>
      </c>
      <c r="I35" s="20">
        <v>13330</v>
      </c>
      <c r="J35" s="20">
        <f t="shared" si="1"/>
        <v>13003.415000000001</v>
      </c>
      <c r="K35" s="21">
        <v>72</v>
      </c>
      <c r="L35" s="24">
        <v>17.45</v>
      </c>
      <c r="M35" s="22">
        <v>18</v>
      </c>
      <c r="N35" s="20">
        <v>13330</v>
      </c>
      <c r="O35" s="20">
        <f t="shared" si="2"/>
        <v>13003.415000000001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12670</v>
      </c>
      <c r="E36" s="20">
        <f t="shared" si="0"/>
        <v>12359.584999999999</v>
      </c>
      <c r="F36" s="21">
        <v>41</v>
      </c>
      <c r="G36" s="22">
        <v>10</v>
      </c>
      <c r="H36" s="24">
        <v>10.15</v>
      </c>
      <c r="I36" s="20">
        <v>13330</v>
      </c>
      <c r="J36" s="20">
        <f t="shared" si="1"/>
        <v>13003.415000000001</v>
      </c>
      <c r="K36" s="21">
        <v>73</v>
      </c>
      <c r="L36" s="24">
        <v>18</v>
      </c>
      <c r="M36" s="22">
        <v>18.149999999999999</v>
      </c>
      <c r="N36" s="20">
        <v>13330</v>
      </c>
      <c r="O36" s="20">
        <f t="shared" si="2"/>
        <v>13003.415000000001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12670</v>
      </c>
      <c r="E37" s="20">
        <f t="shared" si="0"/>
        <v>12359.584999999999</v>
      </c>
      <c r="F37" s="21">
        <v>42</v>
      </c>
      <c r="G37" s="22">
        <v>10.15</v>
      </c>
      <c r="H37" s="24">
        <v>10.3</v>
      </c>
      <c r="I37" s="20">
        <v>13330</v>
      </c>
      <c r="J37" s="20">
        <f t="shared" si="1"/>
        <v>13003.415000000001</v>
      </c>
      <c r="K37" s="21">
        <v>74</v>
      </c>
      <c r="L37" s="24">
        <v>18.149999999999999</v>
      </c>
      <c r="M37" s="22">
        <v>18.3</v>
      </c>
      <c r="N37" s="20">
        <v>13330</v>
      </c>
      <c r="O37" s="20">
        <f t="shared" si="2"/>
        <v>13003.415000000001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12670</v>
      </c>
      <c r="E38" s="20">
        <f t="shared" si="0"/>
        <v>12359.584999999999</v>
      </c>
      <c r="F38" s="21">
        <v>43</v>
      </c>
      <c r="G38" s="22">
        <v>10.3</v>
      </c>
      <c r="H38" s="24">
        <v>10.45</v>
      </c>
      <c r="I38" s="20">
        <v>13330</v>
      </c>
      <c r="J38" s="20">
        <f t="shared" si="1"/>
        <v>13003.415000000001</v>
      </c>
      <c r="K38" s="21">
        <v>75</v>
      </c>
      <c r="L38" s="24">
        <v>18.3</v>
      </c>
      <c r="M38" s="22">
        <v>18.45</v>
      </c>
      <c r="N38" s="20">
        <v>13330</v>
      </c>
      <c r="O38" s="20">
        <f t="shared" si="2"/>
        <v>13003.415000000001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12670</v>
      </c>
      <c r="E39" s="20">
        <f t="shared" si="0"/>
        <v>12359.584999999999</v>
      </c>
      <c r="F39" s="21">
        <v>44</v>
      </c>
      <c r="G39" s="22">
        <v>10.45</v>
      </c>
      <c r="H39" s="24">
        <v>11</v>
      </c>
      <c r="I39" s="20">
        <v>13330</v>
      </c>
      <c r="J39" s="20">
        <f t="shared" si="1"/>
        <v>13003.415000000001</v>
      </c>
      <c r="K39" s="21">
        <v>76</v>
      </c>
      <c r="L39" s="24">
        <v>18.45</v>
      </c>
      <c r="M39" s="22">
        <v>19</v>
      </c>
      <c r="N39" s="20">
        <v>13330</v>
      </c>
      <c r="O39" s="20">
        <f t="shared" si="2"/>
        <v>13003.415000000001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12670</v>
      </c>
      <c r="E40" s="20">
        <f t="shared" si="0"/>
        <v>12359.584999999999</v>
      </c>
      <c r="F40" s="21">
        <v>45</v>
      </c>
      <c r="G40" s="22">
        <v>11</v>
      </c>
      <c r="H40" s="24">
        <v>11.15</v>
      </c>
      <c r="I40" s="20">
        <v>13330</v>
      </c>
      <c r="J40" s="20">
        <f t="shared" si="1"/>
        <v>13003.415000000001</v>
      </c>
      <c r="K40" s="21">
        <v>77</v>
      </c>
      <c r="L40" s="24">
        <v>19</v>
      </c>
      <c r="M40" s="22">
        <v>19.149999999999999</v>
      </c>
      <c r="N40" s="20">
        <v>13330</v>
      </c>
      <c r="O40" s="20">
        <f t="shared" si="2"/>
        <v>13003.415000000001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12670</v>
      </c>
      <c r="E41" s="20">
        <f t="shared" si="0"/>
        <v>12359.584999999999</v>
      </c>
      <c r="F41" s="21">
        <v>46</v>
      </c>
      <c r="G41" s="22">
        <v>11.15</v>
      </c>
      <c r="H41" s="24">
        <v>11.3</v>
      </c>
      <c r="I41" s="20">
        <v>13330</v>
      </c>
      <c r="J41" s="20">
        <f t="shared" si="1"/>
        <v>13003.415000000001</v>
      </c>
      <c r="K41" s="21">
        <v>78</v>
      </c>
      <c r="L41" s="24">
        <v>19.149999999999999</v>
      </c>
      <c r="M41" s="22">
        <v>19.3</v>
      </c>
      <c r="N41" s="20">
        <v>13330</v>
      </c>
      <c r="O41" s="20">
        <f t="shared" si="2"/>
        <v>13003.415000000001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12670</v>
      </c>
      <c r="E42" s="20">
        <f t="shared" si="0"/>
        <v>12359.584999999999</v>
      </c>
      <c r="F42" s="21">
        <v>47</v>
      </c>
      <c r="G42" s="22">
        <v>11.3</v>
      </c>
      <c r="H42" s="24">
        <v>11.45</v>
      </c>
      <c r="I42" s="20">
        <v>13330</v>
      </c>
      <c r="J42" s="20">
        <f t="shared" si="1"/>
        <v>13003.415000000001</v>
      </c>
      <c r="K42" s="21">
        <v>79</v>
      </c>
      <c r="L42" s="24">
        <v>19.3</v>
      </c>
      <c r="M42" s="22">
        <v>19.45</v>
      </c>
      <c r="N42" s="20">
        <v>13330</v>
      </c>
      <c r="O42" s="20">
        <f t="shared" si="2"/>
        <v>13003.415000000001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12670</v>
      </c>
      <c r="E43" s="20">
        <f t="shared" si="0"/>
        <v>12359.584999999999</v>
      </c>
      <c r="F43" s="21">
        <v>48</v>
      </c>
      <c r="G43" s="22">
        <v>11.45</v>
      </c>
      <c r="H43" s="24">
        <v>12</v>
      </c>
      <c r="I43" s="20">
        <v>13330</v>
      </c>
      <c r="J43" s="20">
        <f t="shared" si="1"/>
        <v>13003.415000000001</v>
      </c>
      <c r="K43" s="21">
        <v>80</v>
      </c>
      <c r="L43" s="24">
        <v>19.45</v>
      </c>
      <c r="M43" s="22">
        <v>20</v>
      </c>
      <c r="N43" s="20">
        <v>13330</v>
      </c>
      <c r="O43" s="20">
        <f t="shared" si="2"/>
        <v>13003.415000000001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12670</v>
      </c>
      <c r="E44" s="20">
        <f t="shared" si="0"/>
        <v>12359.584999999999</v>
      </c>
      <c r="F44" s="21">
        <v>49</v>
      </c>
      <c r="G44" s="22">
        <v>12</v>
      </c>
      <c r="H44" s="24">
        <v>12.15</v>
      </c>
      <c r="I44" s="20">
        <v>13330</v>
      </c>
      <c r="J44" s="20">
        <f t="shared" si="1"/>
        <v>13003.415000000001</v>
      </c>
      <c r="K44" s="21">
        <v>81</v>
      </c>
      <c r="L44" s="24">
        <v>20</v>
      </c>
      <c r="M44" s="22">
        <v>20.149999999999999</v>
      </c>
      <c r="N44" s="20">
        <v>13330</v>
      </c>
      <c r="O44" s="20">
        <f t="shared" si="2"/>
        <v>13003.415000000001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12670</v>
      </c>
      <c r="E45" s="20">
        <f t="shared" si="0"/>
        <v>12359.584999999999</v>
      </c>
      <c r="F45" s="21">
        <v>50</v>
      </c>
      <c r="G45" s="22">
        <v>12.15</v>
      </c>
      <c r="H45" s="24">
        <v>12.3</v>
      </c>
      <c r="I45" s="20">
        <v>13330</v>
      </c>
      <c r="J45" s="20">
        <f t="shared" si="1"/>
        <v>13003.415000000001</v>
      </c>
      <c r="K45" s="21">
        <v>82</v>
      </c>
      <c r="L45" s="24">
        <v>20.149999999999999</v>
      </c>
      <c r="M45" s="22">
        <v>20.3</v>
      </c>
      <c r="N45" s="20">
        <v>13330</v>
      </c>
      <c r="O45" s="20">
        <f t="shared" si="2"/>
        <v>13003.415000000001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12670</v>
      </c>
      <c r="E46" s="20">
        <f t="shared" si="0"/>
        <v>12359.584999999999</v>
      </c>
      <c r="F46" s="21">
        <v>51</v>
      </c>
      <c r="G46" s="22">
        <v>12.3</v>
      </c>
      <c r="H46" s="24">
        <v>12.45</v>
      </c>
      <c r="I46" s="20">
        <v>13330</v>
      </c>
      <c r="J46" s="20">
        <f t="shared" si="1"/>
        <v>13003.415000000001</v>
      </c>
      <c r="K46" s="21">
        <v>83</v>
      </c>
      <c r="L46" s="24">
        <v>20.3</v>
      </c>
      <c r="M46" s="22">
        <v>20.45</v>
      </c>
      <c r="N46" s="20">
        <v>13330</v>
      </c>
      <c r="O46" s="20">
        <f t="shared" si="2"/>
        <v>13003.415000000001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12670</v>
      </c>
      <c r="E47" s="20">
        <f t="shared" si="0"/>
        <v>12359.584999999999</v>
      </c>
      <c r="F47" s="21">
        <v>52</v>
      </c>
      <c r="G47" s="22">
        <v>12.45</v>
      </c>
      <c r="H47" s="24">
        <v>13</v>
      </c>
      <c r="I47" s="20">
        <v>13330</v>
      </c>
      <c r="J47" s="20">
        <f t="shared" si="1"/>
        <v>13003.415000000001</v>
      </c>
      <c r="K47" s="21">
        <v>84</v>
      </c>
      <c r="L47" s="24">
        <v>20.45</v>
      </c>
      <c r="M47" s="22">
        <v>21</v>
      </c>
      <c r="N47" s="20">
        <v>13330</v>
      </c>
      <c r="O47" s="20">
        <f t="shared" si="2"/>
        <v>13003.415000000001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12670</v>
      </c>
      <c r="E48" s="20">
        <f t="shared" si="0"/>
        <v>12359.584999999999</v>
      </c>
      <c r="F48" s="21">
        <v>53</v>
      </c>
      <c r="G48" s="22">
        <v>13</v>
      </c>
      <c r="H48" s="24">
        <v>13.15</v>
      </c>
      <c r="I48" s="20">
        <v>13330</v>
      </c>
      <c r="J48" s="20">
        <f t="shared" si="1"/>
        <v>13003.415000000001</v>
      </c>
      <c r="K48" s="21">
        <v>85</v>
      </c>
      <c r="L48" s="24">
        <v>21</v>
      </c>
      <c r="M48" s="22">
        <v>21.15</v>
      </c>
      <c r="N48" s="20">
        <v>13330</v>
      </c>
      <c r="O48" s="20">
        <f t="shared" si="2"/>
        <v>13003.415000000001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12670</v>
      </c>
      <c r="E49" s="20">
        <f t="shared" si="0"/>
        <v>12359.584999999999</v>
      </c>
      <c r="F49" s="21">
        <v>54</v>
      </c>
      <c r="G49" s="22">
        <v>13.15</v>
      </c>
      <c r="H49" s="24">
        <v>13.3</v>
      </c>
      <c r="I49" s="20">
        <v>13330</v>
      </c>
      <c r="J49" s="20">
        <f t="shared" si="1"/>
        <v>13003.415000000001</v>
      </c>
      <c r="K49" s="21">
        <v>86</v>
      </c>
      <c r="L49" s="24">
        <v>21.15</v>
      </c>
      <c r="M49" s="22">
        <v>21.3</v>
      </c>
      <c r="N49" s="20">
        <v>13330</v>
      </c>
      <c r="O49" s="20">
        <f t="shared" si="2"/>
        <v>13003.415000000001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12670</v>
      </c>
      <c r="E50" s="20">
        <f t="shared" si="0"/>
        <v>12359.584999999999</v>
      </c>
      <c r="F50" s="21">
        <v>55</v>
      </c>
      <c r="G50" s="22">
        <v>13.3</v>
      </c>
      <c r="H50" s="24">
        <v>13.45</v>
      </c>
      <c r="I50" s="20">
        <v>13330</v>
      </c>
      <c r="J50" s="20">
        <f t="shared" si="1"/>
        <v>13003.415000000001</v>
      </c>
      <c r="K50" s="21">
        <v>87</v>
      </c>
      <c r="L50" s="24">
        <v>21.3</v>
      </c>
      <c r="M50" s="22">
        <v>21.45</v>
      </c>
      <c r="N50" s="20">
        <v>13330</v>
      </c>
      <c r="O50" s="20">
        <f t="shared" si="2"/>
        <v>13003.415000000001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12670</v>
      </c>
      <c r="E51" s="20">
        <f t="shared" si="0"/>
        <v>12359.584999999999</v>
      </c>
      <c r="F51" s="21">
        <v>56</v>
      </c>
      <c r="G51" s="22">
        <v>13.45</v>
      </c>
      <c r="H51" s="24">
        <v>14</v>
      </c>
      <c r="I51" s="20">
        <v>13330</v>
      </c>
      <c r="J51" s="20">
        <f t="shared" si="1"/>
        <v>13003.415000000001</v>
      </c>
      <c r="K51" s="21">
        <v>88</v>
      </c>
      <c r="L51" s="24">
        <v>21.45</v>
      </c>
      <c r="M51" s="22">
        <v>22</v>
      </c>
      <c r="N51" s="20">
        <v>13330</v>
      </c>
      <c r="O51" s="20">
        <f t="shared" si="2"/>
        <v>13003.415000000001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12670</v>
      </c>
      <c r="E52" s="20">
        <f t="shared" si="0"/>
        <v>12359.584999999999</v>
      </c>
      <c r="F52" s="21">
        <v>57</v>
      </c>
      <c r="G52" s="22">
        <v>14</v>
      </c>
      <c r="H52" s="24">
        <v>14.15</v>
      </c>
      <c r="I52" s="20">
        <v>13330</v>
      </c>
      <c r="J52" s="20">
        <f t="shared" si="1"/>
        <v>13003.415000000001</v>
      </c>
      <c r="K52" s="21">
        <v>89</v>
      </c>
      <c r="L52" s="24">
        <v>22</v>
      </c>
      <c r="M52" s="22">
        <v>22.15</v>
      </c>
      <c r="N52" s="20">
        <v>13330</v>
      </c>
      <c r="O52" s="20">
        <f t="shared" si="2"/>
        <v>13003.415000000001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12670</v>
      </c>
      <c r="E53" s="20">
        <f t="shared" si="0"/>
        <v>12359.584999999999</v>
      </c>
      <c r="F53" s="21">
        <v>58</v>
      </c>
      <c r="G53" s="22">
        <v>14.15</v>
      </c>
      <c r="H53" s="24">
        <v>14.3</v>
      </c>
      <c r="I53" s="20">
        <v>13330</v>
      </c>
      <c r="J53" s="20">
        <f t="shared" si="1"/>
        <v>13003.415000000001</v>
      </c>
      <c r="K53" s="21">
        <v>90</v>
      </c>
      <c r="L53" s="24">
        <v>22.15</v>
      </c>
      <c r="M53" s="22">
        <v>22.3</v>
      </c>
      <c r="N53" s="20">
        <v>13330</v>
      </c>
      <c r="O53" s="20">
        <f t="shared" si="2"/>
        <v>13003.415000000001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12670</v>
      </c>
      <c r="E54" s="20">
        <f t="shared" si="0"/>
        <v>12359.584999999999</v>
      </c>
      <c r="F54" s="21">
        <v>59</v>
      </c>
      <c r="G54" s="22">
        <v>14.3</v>
      </c>
      <c r="H54" s="24">
        <v>14.45</v>
      </c>
      <c r="I54" s="20">
        <v>13330</v>
      </c>
      <c r="J54" s="20">
        <f t="shared" si="1"/>
        <v>13003.415000000001</v>
      </c>
      <c r="K54" s="21">
        <v>91</v>
      </c>
      <c r="L54" s="24">
        <v>22.3</v>
      </c>
      <c r="M54" s="22">
        <v>22.45</v>
      </c>
      <c r="N54" s="20">
        <v>13330</v>
      </c>
      <c r="O54" s="20">
        <f t="shared" si="2"/>
        <v>13003.415000000001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12670</v>
      </c>
      <c r="E55" s="20">
        <f t="shared" si="0"/>
        <v>12359.584999999999</v>
      </c>
      <c r="F55" s="21">
        <v>60</v>
      </c>
      <c r="G55" s="22">
        <v>14.45</v>
      </c>
      <c r="H55" s="22">
        <v>15</v>
      </c>
      <c r="I55" s="20">
        <v>13330</v>
      </c>
      <c r="J55" s="20">
        <f t="shared" si="1"/>
        <v>13003.415000000001</v>
      </c>
      <c r="K55" s="21">
        <v>92</v>
      </c>
      <c r="L55" s="24">
        <v>22.45</v>
      </c>
      <c r="M55" s="22">
        <v>23</v>
      </c>
      <c r="N55" s="20">
        <v>13330</v>
      </c>
      <c r="O55" s="20">
        <f t="shared" si="2"/>
        <v>13003.415000000001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12670</v>
      </c>
      <c r="E56" s="20">
        <f t="shared" si="0"/>
        <v>12359.584999999999</v>
      </c>
      <c r="F56" s="21">
        <v>61</v>
      </c>
      <c r="G56" s="22">
        <v>15</v>
      </c>
      <c r="H56" s="22">
        <v>15.15</v>
      </c>
      <c r="I56" s="20">
        <v>13330</v>
      </c>
      <c r="J56" s="20">
        <f t="shared" si="1"/>
        <v>13003.415000000001</v>
      </c>
      <c r="K56" s="21">
        <v>93</v>
      </c>
      <c r="L56" s="24">
        <v>23</v>
      </c>
      <c r="M56" s="22">
        <v>23.15</v>
      </c>
      <c r="N56" s="20">
        <v>13330</v>
      </c>
      <c r="O56" s="20">
        <f t="shared" si="2"/>
        <v>13003.415000000001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12670</v>
      </c>
      <c r="E57" s="20">
        <f t="shared" si="0"/>
        <v>12359.584999999999</v>
      </c>
      <c r="F57" s="21">
        <v>62</v>
      </c>
      <c r="G57" s="22">
        <v>15.15</v>
      </c>
      <c r="H57" s="22">
        <v>15.3</v>
      </c>
      <c r="I57" s="20">
        <v>13330</v>
      </c>
      <c r="J57" s="20">
        <f t="shared" si="1"/>
        <v>13003.415000000001</v>
      </c>
      <c r="K57" s="21">
        <v>94</v>
      </c>
      <c r="L57" s="22">
        <v>23.15</v>
      </c>
      <c r="M57" s="22">
        <v>23.3</v>
      </c>
      <c r="N57" s="20">
        <v>13330</v>
      </c>
      <c r="O57" s="20">
        <f t="shared" si="2"/>
        <v>13003.415000000001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12670</v>
      </c>
      <c r="E58" s="20">
        <f t="shared" si="0"/>
        <v>12359.584999999999</v>
      </c>
      <c r="F58" s="21">
        <v>63</v>
      </c>
      <c r="G58" s="22">
        <v>15.3</v>
      </c>
      <c r="H58" s="22">
        <v>15.45</v>
      </c>
      <c r="I58" s="20">
        <v>13330</v>
      </c>
      <c r="J58" s="20">
        <f t="shared" si="1"/>
        <v>13003.415000000001</v>
      </c>
      <c r="K58" s="21">
        <v>95</v>
      </c>
      <c r="L58" s="22">
        <v>23.3</v>
      </c>
      <c r="M58" s="22">
        <v>23.45</v>
      </c>
      <c r="N58" s="20">
        <v>13330</v>
      </c>
      <c r="O58" s="20">
        <f t="shared" si="2"/>
        <v>13003.415000000001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12670</v>
      </c>
      <c r="E59" s="20">
        <f t="shared" si="0"/>
        <v>12359.584999999999</v>
      </c>
      <c r="F59" s="21">
        <v>64</v>
      </c>
      <c r="G59" s="22">
        <v>15.45</v>
      </c>
      <c r="H59" s="22">
        <v>16</v>
      </c>
      <c r="I59" s="20">
        <v>13330</v>
      </c>
      <c r="J59" s="20">
        <f t="shared" si="1"/>
        <v>13003.415000000001</v>
      </c>
      <c r="K59" s="26">
        <v>96</v>
      </c>
      <c r="L59" s="22">
        <v>23.45</v>
      </c>
      <c r="M59" s="27">
        <v>24</v>
      </c>
      <c r="N59" s="20">
        <v>13330</v>
      </c>
      <c r="O59" s="20">
        <f t="shared" si="2"/>
        <v>13003.415000000001</v>
      </c>
    </row>
    <row r="60" spans="1:18" ht="12.75" customHeight="1">
      <c r="A60" s="28"/>
      <c r="B60" s="29"/>
      <c r="C60" s="30"/>
      <c r="D60" s="31">
        <f>SUM(D28:D59)</f>
        <v>405440</v>
      </c>
      <c r="E60" s="32">
        <f>SUM(E28:E59)</f>
        <v>395506.72000000009</v>
      </c>
      <c r="F60" s="33"/>
      <c r="G60" s="34"/>
      <c r="H60" s="34"/>
      <c r="I60" s="32">
        <f>SUM(I28:I59)</f>
        <v>426560</v>
      </c>
      <c r="J60" s="31">
        <f>SUM(J28:J59)</f>
        <v>416109.27999999985</v>
      </c>
      <c r="K60" s="33"/>
      <c r="L60" s="34"/>
      <c r="M60" s="34"/>
      <c r="N60" s="31">
        <f>SUM(N28:N59)</f>
        <v>426560</v>
      </c>
      <c r="O60" s="32">
        <f>SUM(O28:O59)</f>
        <v>416109.27999999985</v>
      </c>
      <c r="P60" s="12"/>
      <c r="Q60" s="35"/>
      <c r="R60" s="12"/>
    </row>
    <row r="64" spans="1:18" ht="12.75" customHeight="1">
      <c r="A64" t="s">
        <v>56</v>
      </c>
      <c r="B64">
        <f>SUM(D60,I60,N60)/(4000*1000)</f>
        <v>0.31463999999999998</v>
      </c>
      <c r="C64">
        <f>ROUNDDOWN(SUM(E60,J60,O60)/(4000*1000),4)</f>
        <v>0.30690000000000001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58</v>
      </c>
      <c r="N12" s="2" t="s">
        <v>59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38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13330</v>
      </c>
      <c r="E28" s="20">
        <f t="shared" ref="E28:E59" si="0">D28*(100-2.45)/100</f>
        <v>13003.415000000001</v>
      </c>
      <c r="F28" s="21">
        <v>33</v>
      </c>
      <c r="G28" s="22">
        <v>8</v>
      </c>
      <c r="H28" s="22">
        <v>8.15</v>
      </c>
      <c r="I28" s="20">
        <v>13330</v>
      </c>
      <c r="J28" s="20">
        <f t="shared" ref="J28:J59" si="1">I28*(100-2.45)/100</f>
        <v>13003.415000000001</v>
      </c>
      <c r="K28" s="21">
        <v>65</v>
      </c>
      <c r="L28" s="22">
        <v>16</v>
      </c>
      <c r="M28" s="22">
        <v>16.149999999999999</v>
      </c>
      <c r="N28" s="20">
        <v>13330</v>
      </c>
      <c r="O28" s="20">
        <f t="shared" ref="O28:O59" si="2">N28*(100-2.45)/100</f>
        <v>13003.415000000001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13330</v>
      </c>
      <c r="E29" s="20">
        <f t="shared" si="0"/>
        <v>13003.415000000001</v>
      </c>
      <c r="F29" s="21">
        <v>34</v>
      </c>
      <c r="G29" s="22">
        <v>8.15</v>
      </c>
      <c r="H29" s="22">
        <v>8.3000000000000007</v>
      </c>
      <c r="I29" s="20">
        <v>13330</v>
      </c>
      <c r="J29" s="20">
        <f t="shared" si="1"/>
        <v>13003.415000000001</v>
      </c>
      <c r="K29" s="21">
        <v>66</v>
      </c>
      <c r="L29" s="22">
        <v>16.149999999999999</v>
      </c>
      <c r="M29" s="22">
        <v>16.3</v>
      </c>
      <c r="N29" s="20">
        <v>13330</v>
      </c>
      <c r="O29" s="20">
        <f t="shared" si="2"/>
        <v>13003.415000000001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13330</v>
      </c>
      <c r="E30" s="20">
        <f t="shared" si="0"/>
        <v>13003.415000000001</v>
      </c>
      <c r="F30" s="21">
        <v>35</v>
      </c>
      <c r="G30" s="22">
        <v>8.3000000000000007</v>
      </c>
      <c r="H30" s="22">
        <v>8.4499999999999993</v>
      </c>
      <c r="I30" s="20">
        <v>13330</v>
      </c>
      <c r="J30" s="20">
        <f t="shared" si="1"/>
        <v>13003.415000000001</v>
      </c>
      <c r="K30" s="21">
        <v>67</v>
      </c>
      <c r="L30" s="22">
        <v>16.3</v>
      </c>
      <c r="M30" s="22">
        <v>16.45</v>
      </c>
      <c r="N30" s="20">
        <v>13330</v>
      </c>
      <c r="O30" s="20">
        <f t="shared" si="2"/>
        <v>13003.415000000001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13330</v>
      </c>
      <c r="E31" s="20">
        <f t="shared" si="0"/>
        <v>13003.415000000001</v>
      </c>
      <c r="F31" s="21">
        <v>36</v>
      </c>
      <c r="G31" s="22">
        <v>8.4499999999999993</v>
      </c>
      <c r="H31" s="22">
        <v>9</v>
      </c>
      <c r="I31" s="20">
        <v>13330</v>
      </c>
      <c r="J31" s="20">
        <f t="shared" si="1"/>
        <v>13003.415000000001</v>
      </c>
      <c r="K31" s="21">
        <v>68</v>
      </c>
      <c r="L31" s="22">
        <v>16.45</v>
      </c>
      <c r="M31" s="22">
        <v>17</v>
      </c>
      <c r="N31" s="20">
        <v>13330</v>
      </c>
      <c r="O31" s="20">
        <f t="shared" si="2"/>
        <v>13003.415000000001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13330</v>
      </c>
      <c r="E32" s="20">
        <f t="shared" si="0"/>
        <v>13003.415000000001</v>
      </c>
      <c r="F32" s="21">
        <v>37</v>
      </c>
      <c r="G32" s="22">
        <v>9</v>
      </c>
      <c r="H32" s="22">
        <v>9.15</v>
      </c>
      <c r="I32" s="20">
        <v>13330</v>
      </c>
      <c r="J32" s="20">
        <f t="shared" si="1"/>
        <v>13003.415000000001</v>
      </c>
      <c r="K32" s="21">
        <v>69</v>
      </c>
      <c r="L32" s="22">
        <v>17</v>
      </c>
      <c r="M32" s="22">
        <v>17.149999999999999</v>
      </c>
      <c r="N32" s="20">
        <v>13330</v>
      </c>
      <c r="O32" s="20">
        <f t="shared" si="2"/>
        <v>13003.415000000001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13330</v>
      </c>
      <c r="E33" s="20">
        <f t="shared" si="0"/>
        <v>13003.415000000001</v>
      </c>
      <c r="F33" s="21">
        <v>38</v>
      </c>
      <c r="G33" s="22">
        <v>9.15</v>
      </c>
      <c r="H33" s="22">
        <v>9.3000000000000007</v>
      </c>
      <c r="I33" s="20">
        <v>13330</v>
      </c>
      <c r="J33" s="20">
        <f t="shared" si="1"/>
        <v>13003.415000000001</v>
      </c>
      <c r="K33" s="21">
        <v>70</v>
      </c>
      <c r="L33" s="22">
        <v>17.149999999999999</v>
      </c>
      <c r="M33" s="22">
        <v>17.3</v>
      </c>
      <c r="N33" s="20">
        <v>13330</v>
      </c>
      <c r="O33" s="20">
        <f t="shared" si="2"/>
        <v>13003.415000000001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13330</v>
      </c>
      <c r="E34" s="20">
        <f t="shared" si="0"/>
        <v>13003.415000000001</v>
      </c>
      <c r="F34" s="21">
        <v>39</v>
      </c>
      <c r="G34" s="22">
        <v>9.3000000000000007</v>
      </c>
      <c r="H34" s="22">
        <v>9.4499999999999993</v>
      </c>
      <c r="I34" s="20">
        <v>13330</v>
      </c>
      <c r="J34" s="20">
        <f t="shared" si="1"/>
        <v>13003.415000000001</v>
      </c>
      <c r="K34" s="21">
        <v>71</v>
      </c>
      <c r="L34" s="22">
        <v>17.3</v>
      </c>
      <c r="M34" s="22">
        <v>17.45</v>
      </c>
      <c r="N34" s="20">
        <v>13330</v>
      </c>
      <c r="O34" s="20">
        <f t="shared" si="2"/>
        <v>13003.415000000001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13330</v>
      </c>
      <c r="E35" s="20">
        <f t="shared" si="0"/>
        <v>13003.415000000001</v>
      </c>
      <c r="F35" s="21">
        <v>40</v>
      </c>
      <c r="G35" s="22">
        <v>9.4499999999999993</v>
      </c>
      <c r="H35" s="22">
        <v>10</v>
      </c>
      <c r="I35" s="20">
        <v>13330</v>
      </c>
      <c r="J35" s="20">
        <f t="shared" si="1"/>
        <v>13003.415000000001</v>
      </c>
      <c r="K35" s="21">
        <v>72</v>
      </c>
      <c r="L35" s="24">
        <v>17.45</v>
      </c>
      <c r="M35" s="22">
        <v>18</v>
      </c>
      <c r="N35" s="20">
        <v>13330</v>
      </c>
      <c r="O35" s="20">
        <f t="shared" si="2"/>
        <v>13003.415000000001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13330</v>
      </c>
      <c r="E36" s="20">
        <f t="shared" si="0"/>
        <v>13003.415000000001</v>
      </c>
      <c r="F36" s="21">
        <v>41</v>
      </c>
      <c r="G36" s="22">
        <v>10</v>
      </c>
      <c r="H36" s="24">
        <v>10.15</v>
      </c>
      <c r="I36" s="20">
        <v>13330</v>
      </c>
      <c r="J36" s="20">
        <f t="shared" si="1"/>
        <v>13003.415000000001</v>
      </c>
      <c r="K36" s="21">
        <v>73</v>
      </c>
      <c r="L36" s="24">
        <v>18</v>
      </c>
      <c r="M36" s="22">
        <v>18.149999999999999</v>
      </c>
      <c r="N36" s="20">
        <v>13330</v>
      </c>
      <c r="O36" s="20">
        <f t="shared" si="2"/>
        <v>13003.415000000001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13330</v>
      </c>
      <c r="E37" s="20">
        <f t="shared" si="0"/>
        <v>13003.415000000001</v>
      </c>
      <c r="F37" s="21">
        <v>42</v>
      </c>
      <c r="G37" s="22">
        <v>10.15</v>
      </c>
      <c r="H37" s="24">
        <v>10.3</v>
      </c>
      <c r="I37" s="20">
        <v>13330</v>
      </c>
      <c r="J37" s="20">
        <f t="shared" si="1"/>
        <v>13003.415000000001</v>
      </c>
      <c r="K37" s="21">
        <v>74</v>
      </c>
      <c r="L37" s="24">
        <v>18.149999999999999</v>
      </c>
      <c r="M37" s="22">
        <v>18.3</v>
      </c>
      <c r="N37" s="20">
        <v>13330</v>
      </c>
      <c r="O37" s="20">
        <f t="shared" si="2"/>
        <v>13003.415000000001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13330</v>
      </c>
      <c r="E38" s="20">
        <f t="shared" si="0"/>
        <v>13003.415000000001</v>
      </c>
      <c r="F38" s="21">
        <v>43</v>
      </c>
      <c r="G38" s="22">
        <v>10.3</v>
      </c>
      <c r="H38" s="24">
        <v>10.45</v>
      </c>
      <c r="I38" s="20">
        <v>13330</v>
      </c>
      <c r="J38" s="20">
        <f t="shared" si="1"/>
        <v>13003.415000000001</v>
      </c>
      <c r="K38" s="21">
        <v>75</v>
      </c>
      <c r="L38" s="24">
        <v>18.3</v>
      </c>
      <c r="M38" s="22">
        <v>18.45</v>
      </c>
      <c r="N38" s="20">
        <v>13330</v>
      </c>
      <c r="O38" s="20">
        <f t="shared" si="2"/>
        <v>13003.415000000001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13330</v>
      </c>
      <c r="E39" s="20">
        <f t="shared" si="0"/>
        <v>13003.415000000001</v>
      </c>
      <c r="F39" s="21">
        <v>44</v>
      </c>
      <c r="G39" s="22">
        <v>10.45</v>
      </c>
      <c r="H39" s="24">
        <v>11</v>
      </c>
      <c r="I39" s="20">
        <v>13330</v>
      </c>
      <c r="J39" s="20">
        <f t="shared" si="1"/>
        <v>13003.415000000001</v>
      </c>
      <c r="K39" s="21">
        <v>76</v>
      </c>
      <c r="L39" s="24">
        <v>18.45</v>
      </c>
      <c r="M39" s="22">
        <v>19</v>
      </c>
      <c r="N39" s="20">
        <v>13330</v>
      </c>
      <c r="O39" s="20">
        <f t="shared" si="2"/>
        <v>13003.415000000001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13330</v>
      </c>
      <c r="E40" s="20">
        <f t="shared" si="0"/>
        <v>13003.415000000001</v>
      </c>
      <c r="F40" s="21">
        <v>45</v>
      </c>
      <c r="G40" s="22">
        <v>11</v>
      </c>
      <c r="H40" s="24">
        <v>11.15</v>
      </c>
      <c r="I40" s="20">
        <v>13330</v>
      </c>
      <c r="J40" s="20">
        <f t="shared" si="1"/>
        <v>13003.415000000001</v>
      </c>
      <c r="K40" s="21">
        <v>77</v>
      </c>
      <c r="L40" s="24">
        <v>19</v>
      </c>
      <c r="M40" s="22">
        <v>19.149999999999999</v>
      </c>
      <c r="N40" s="20">
        <v>13330</v>
      </c>
      <c r="O40" s="20">
        <f t="shared" si="2"/>
        <v>13003.415000000001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13330</v>
      </c>
      <c r="E41" s="20">
        <f t="shared" si="0"/>
        <v>13003.415000000001</v>
      </c>
      <c r="F41" s="21">
        <v>46</v>
      </c>
      <c r="G41" s="22">
        <v>11.15</v>
      </c>
      <c r="H41" s="24">
        <v>11.3</v>
      </c>
      <c r="I41" s="20">
        <v>13330</v>
      </c>
      <c r="J41" s="20">
        <f t="shared" si="1"/>
        <v>13003.415000000001</v>
      </c>
      <c r="K41" s="21">
        <v>78</v>
      </c>
      <c r="L41" s="24">
        <v>19.149999999999999</v>
      </c>
      <c r="M41" s="22">
        <v>19.3</v>
      </c>
      <c r="N41" s="20">
        <v>13330</v>
      </c>
      <c r="O41" s="20">
        <f t="shared" si="2"/>
        <v>13003.415000000001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13330</v>
      </c>
      <c r="E42" s="20">
        <f t="shared" si="0"/>
        <v>13003.415000000001</v>
      </c>
      <c r="F42" s="21">
        <v>47</v>
      </c>
      <c r="G42" s="22">
        <v>11.3</v>
      </c>
      <c r="H42" s="24">
        <v>11.45</v>
      </c>
      <c r="I42" s="20">
        <v>13330</v>
      </c>
      <c r="J42" s="20">
        <f t="shared" si="1"/>
        <v>13003.415000000001</v>
      </c>
      <c r="K42" s="21">
        <v>79</v>
      </c>
      <c r="L42" s="24">
        <v>19.3</v>
      </c>
      <c r="M42" s="22">
        <v>19.45</v>
      </c>
      <c r="N42" s="20">
        <v>13330</v>
      </c>
      <c r="O42" s="20">
        <f t="shared" si="2"/>
        <v>13003.415000000001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13330</v>
      </c>
      <c r="E43" s="20">
        <f t="shared" si="0"/>
        <v>13003.415000000001</v>
      </c>
      <c r="F43" s="21">
        <v>48</v>
      </c>
      <c r="G43" s="22">
        <v>11.45</v>
      </c>
      <c r="H43" s="24">
        <v>12</v>
      </c>
      <c r="I43" s="20">
        <v>13330</v>
      </c>
      <c r="J43" s="20">
        <f t="shared" si="1"/>
        <v>13003.415000000001</v>
      </c>
      <c r="K43" s="21">
        <v>80</v>
      </c>
      <c r="L43" s="24">
        <v>19.45</v>
      </c>
      <c r="M43" s="22">
        <v>20</v>
      </c>
      <c r="N43" s="20">
        <v>13330</v>
      </c>
      <c r="O43" s="20">
        <f t="shared" si="2"/>
        <v>13003.415000000001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13330</v>
      </c>
      <c r="E44" s="20">
        <f t="shared" si="0"/>
        <v>13003.415000000001</v>
      </c>
      <c r="F44" s="21">
        <v>49</v>
      </c>
      <c r="G44" s="22">
        <v>12</v>
      </c>
      <c r="H44" s="24">
        <v>12.15</v>
      </c>
      <c r="I44" s="20">
        <v>13330</v>
      </c>
      <c r="J44" s="20">
        <f t="shared" si="1"/>
        <v>13003.415000000001</v>
      </c>
      <c r="K44" s="21">
        <v>81</v>
      </c>
      <c r="L44" s="24">
        <v>20</v>
      </c>
      <c r="M44" s="22">
        <v>20.149999999999999</v>
      </c>
      <c r="N44" s="20">
        <v>13330</v>
      </c>
      <c r="O44" s="20">
        <f t="shared" si="2"/>
        <v>13003.415000000001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13330</v>
      </c>
      <c r="E45" s="20">
        <f t="shared" si="0"/>
        <v>13003.415000000001</v>
      </c>
      <c r="F45" s="21">
        <v>50</v>
      </c>
      <c r="G45" s="22">
        <v>12.15</v>
      </c>
      <c r="H45" s="24">
        <v>12.3</v>
      </c>
      <c r="I45" s="20">
        <v>13330</v>
      </c>
      <c r="J45" s="20">
        <f t="shared" si="1"/>
        <v>13003.415000000001</v>
      </c>
      <c r="K45" s="21">
        <v>82</v>
      </c>
      <c r="L45" s="24">
        <v>20.149999999999999</v>
      </c>
      <c r="M45" s="22">
        <v>20.3</v>
      </c>
      <c r="N45" s="20">
        <v>13330</v>
      </c>
      <c r="O45" s="20">
        <f t="shared" si="2"/>
        <v>13003.415000000001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13330</v>
      </c>
      <c r="E46" s="20">
        <f t="shared" si="0"/>
        <v>13003.415000000001</v>
      </c>
      <c r="F46" s="21">
        <v>51</v>
      </c>
      <c r="G46" s="22">
        <v>12.3</v>
      </c>
      <c r="H46" s="24">
        <v>12.45</v>
      </c>
      <c r="I46" s="20">
        <v>13330</v>
      </c>
      <c r="J46" s="20">
        <f t="shared" si="1"/>
        <v>13003.415000000001</v>
      </c>
      <c r="K46" s="21">
        <v>83</v>
      </c>
      <c r="L46" s="24">
        <v>20.3</v>
      </c>
      <c r="M46" s="22">
        <v>20.45</v>
      </c>
      <c r="N46" s="20">
        <v>13330</v>
      </c>
      <c r="O46" s="20">
        <f t="shared" si="2"/>
        <v>13003.415000000001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13330</v>
      </c>
      <c r="E47" s="20">
        <f t="shared" si="0"/>
        <v>13003.415000000001</v>
      </c>
      <c r="F47" s="21">
        <v>52</v>
      </c>
      <c r="G47" s="22">
        <v>12.45</v>
      </c>
      <c r="H47" s="24">
        <v>13</v>
      </c>
      <c r="I47" s="20">
        <v>13330</v>
      </c>
      <c r="J47" s="20">
        <f t="shared" si="1"/>
        <v>13003.415000000001</v>
      </c>
      <c r="K47" s="21">
        <v>84</v>
      </c>
      <c r="L47" s="24">
        <v>20.45</v>
      </c>
      <c r="M47" s="22">
        <v>21</v>
      </c>
      <c r="N47" s="20">
        <v>13330</v>
      </c>
      <c r="O47" s="20">
        <f t="shared" si="2"/>
        <v>13003.415000000001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13330</v>
      </c>
      <c r="E48" s="20">
        <f t="shared" si="0"/>
        <v>13003.415000000001</v>
      </c>
      <c r="F48" s="21">
        <v>53</v>
      </c>
      <c r="G48" s="22">
        <v>13</v>
      </c>
      <c r="H48" s="24">
        <v>13.15</v>
      </c>
      <c r="I48" s="20">
        <v>13330</v>
      </c>
      <c r="J48" s="20">
        <f t="shared" si="1"/>
        <v>13003.415000000001</v>
      </c>
      <c r="K48" s="21">
        <v>85</v>
      </c>
      <c r="L48" s="24">
        <v>21</v>
      </c>
      <c r="M48" s="22">
        <v>21.15</v>
      </c>
      <c r="N48" s="20">
        <v>13330</v>
      </c>
      <c r="O48" s="20">
        <f t="shared" si="2"/>
        <v>13003.415000000001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13330</v>
      </c>
      <c r="E49" s="20">
        <f t="shared" si="0"/>
        <v>13003.415000000001</v>
      </c>
      <c r="F49" s="21">
        <v>54</v>
      </c>
      <c r="G49" s="22">
        <v>13.15</v>
      </c>
      <c r="H49" s="24">
        <v>13.3</v>
      </c>
      <c r="I49" s="20">
        <v>13330</v>
      </c>
      <c r="J49" s="20">
        <f t="shared" si="1"/>
        <v>13003.415000000001</v>
      </c>
      <c r="K49" s="21">
        <v>86</v>
      </c>
      <c r="L49" s="24">
        <v>21.15</v>
      </c>
      <c r="M49" s="22">
        <v>21.3</v>
      </c>
      <c r="N49" s="20">
        <v>13330</v>
      </c>
      <c r="O49" s="20">
        <f t="shared" si="2"/>
        <v>13003.415000000001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13330</v>
      </c>
      <c r="E50" s="20">
        <f t="shared" si="0"/>
        <v>13003.415000000001</v>
      </c>
      <c r="F50" s="21">
        <v>55</v>
      </c>
      <c r="G50" s="22">
        <v>13.3</v>
      </c>
      <c r="H50" s="24">
        <v>13.45</v>
      </c>
      <c r="I50" s="20">
        <v>13330</v>
      </c>
      <c r="J50" s="20">
        <f t="shared" si="1"/>
        <v>13003.415000000001</v>
      </c>
      <c r="K50" s="21">
        <v>87</v>
      </c>
      <c r="L50" s="24">
        <v>21.3</v>
      </c>
      <c r="M50" s="22">
        <v>21.45</v>
      </c>
      <c r="N50" s="20">
        <v>13330</v>
      </c>
      <c r="O50" s="20">
        <f t="shared" si="2"/>
        <v>13003.415000000001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13330</v>
      </c>
      <c r="E51" s="20">
        <f t="shared" si="0"/>
        <v>13003.415000000001</v>
      </c>
      <c r="F51" s="21">
        <v>56</v>
      </c>
      <c r="G51" s="22">
        <v>13.45</v>
      </c>
      <c r="H51" s="24">
        <v>14</v>
      </c>
      <c r="I51" s="20">
        <v>13330</v>
      </c>
      <c r="J51" s="20">
        <f t="shared" si="1"/>
        <v>13003.415000000001</v>
      </c>
      <c r="K51" s="21">
        <v>88</v>
      </c>
      <c r="L51" s="24">
        <v>21.45</v>
      </c>
      <c r="M51" s="22">
        <v>22</v>
      </c>
      <c r="N51" s="20">
        <v>13330</v>
      </c>
      <c r="O51" s="20">
        <f t="shared" si="2"/>
        <v>13003.415000000001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13330</v>
      </c>
      <c r="E52" s="20">
        <f t="shared" si="0"/>
        <v>13003.415000000001</v>
      </c>
      <c r="F52" s="21">
        <v>57</v>
      </c>
      <c r="G52" s="22">
        <v>14</v>
      </c>
      <c r="H52" s="24">
        <v>14.15</v>
      </c>
      <c r="I52" s="20">
        <v>13330</v>
      </c>
      <c r="J52" s="20">
        <f t="shared" si="1"/>
        <v>13003.415000000001</v>
      </c>
      <c r="K52" s="21">
        <v>89</v>
      </c>
      <c r="L52" s="24">
        <v>22</v>
      </c>
      <c r="M52" s="22">
        <v>22.15</v>
      </c>
      <c r="N52" s="20">
        <v>13330</v>
      </c>
      <c r="O52" s="20">
        <f t="shared" si="2"/>
        <v>13003.415000000001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13330</v>
      </c>
      <c r="E53" s="20">
        <f t="shared" si="0"/>
        <v>13003.415000000001</v>
      </c>
      <c r="F53" s="21">
        <v>58</v>
      </c>
      <c r="G53" s="22">
        <v>14.15</v>
      </c>
      <c r="H53" s="24">
        <v>14.3</v>
      </c>
      <c r="I53" s="20">
        <v>13330</v>
      </c>
      <c r="J53" s="20">
        <f t="shared" si="1"/>
        <v>13003.415000000001</v>
      </c>
      <c r="K53" s="21">
        <v>90</v>
      </c>
      <c r="L53" s="24">
        <v>22.15</v>
      </c>
      <c r="M53" s="22">
        <v>22.3</v>
      </c>
      <c r="N53" s="20">
        <v>13330</v>
      </c>
      <c r="O53" s="20">
        <f t="shared" si="2"/>
        <v>13003.415000000001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13330</v>
      </c>
      <c r="E54" s="20">
        <f t="shared" si="0"/>
        <v>13003.415000000001</v>
      </c>
      <c r="F54" s="21">
        <v>59</v>
      </c>
      <c r="G54" s="22">
        <v>14.3</v>
      </c>
      <c r="H54" s="24">
        <v>14.45</v>
      </c>
      <c r="I54" s="20">
        <v>13330</v>
      </c>
      <c r="J54" s="20">
        <f t="shared" si="1"/>
        <v>13003.415000000001</v>
      </c>
      <c r="K54" s="21">
        <v>91</v>
      </c>
      <c r="L54" s="24">
        <v>22.3</v>
      </c>
      <c r="M54" s="22">
        <v>22.45</v>
      </c>
      <c r="N54" s="20">
        <v>13330</v>
      </c>
      <c r="O54" s="20">
        <f t="shared" si="2"/>
        <v>13003.415000000001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13330</v>
      </c>
      <c r="E55" s="20">
        <f t="shared" si="0"/>
        <v>13003.415000000001</v>
      </c>
      <c r="F55" s="21">
        <v>60</v>
      </c>
      <c r="G55" s="22">
        <v>14.45</v>
      </c>
      <c r="H55" s="22">
        <v>15</v>
      </c>
      <c r="I55" s="20">
        <v>13330</v>
      </c>
      <c r="J55" s="20">
        <f t="shared" si="1"/>
        <v>13003.415000000001</v>
      </c>
      <c r="K55" s="21">
        <v>92</v>
      </c>
      <c r="L55" s="24">
        <v>22.45</v>
      </c>
      <c r="M55" s="22">
        <v>23</v>
      </c>
      <c r="N55" s="20">
        <v>13330</v>
      </c>
      <c r="O55" s="20">
        <f t="shared" si="2"/>
        <v>13003.415000000001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13330</v>
      </c>
      <c r="E56" s="20">
        <f t="shared" si="0"/>
        <v>13003.415000000001</v>
      </c>
      <c r="F56" s="21">
        <v>61</v>
      </c>
      <c r="G56" s="22">
        <v>15</v>
      </c>
      <c r="H56" s="22">
        <v>15.15</v>
      </c>
      <c r="I56" s="20">
        <v>13330</v>
      </c>
      <c r="J56" s="20">
        <f t="shared" si="1"/>
        <v>13003.415000000001</v>
      </c>
      <c r="K56" s="21">
        <v>93</v>
      </c>
      <c r="L56" s="24">
        <v>23</v>
      </c>
      <c r="M56" s="22">
        <v>23.15</v>
      </c>
      <c r="N56" s="20">
        <v>13330</v>
      </c>
      <c r="O56" s="20">
        <f t="shared" si="2"/>
        <v>13003.415000000001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13330</v>
      </c>
      <c r="E57" s="20">
        <f t="shared" si="0"/>
        <v>13003.415000000001</v>
      </c>
      <c r="F57" s="21">
        <v>62</v>
      </c>
      <c r="G57" s="22">
        <v>15.15</v>
      </c>
      <c r="H57" s="22">
        <v>15.3</v>
      </c>
      <c r="I57" s="20">
        <v>13330</v>
      </c>
      <c r="J57" s="20">
        <f t="shared" si="1"/>
        <v>13003.415000000001</v>
      </c>
      <c r="K57" s="21">
        <v>94</v>
      </c>
      <c r="L57" s="22">
        <v>23.15</v>
      </c>
      <c r="M57" s="22">
        <v>23.3</v>
      </c>
      <c r="N57" s="20">
        <v>13330</v>
      </c>
      <c r="O57" s="20">
        <f t="shared" si="2"/>
        <v>13003.415000000001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13330</v>
      </c>
      <c r="E58" s="20">
        <f t="shared" si="0"/>
        <v>13003.415000000001</v>
      </c>
      <c r="F58" s="21">
        <v>63</v>
      </c>
      <c r="G58" s="22">
        <v>15.3</v>
      </c>
      <c r="H58" s="22">
        <v>15.45</v>
      </c>
      <c r="I58" s="20">
        <v>13330</v>
      </c>
      <c r="J58" s="20">
        <f t="shared" si="1"/>
        <v>13003.415000000001</v>
      </c>
      <c r="K58" s="21">
        <v>95</v>
      </c>
      <c r="L58" s="22">
        <v>23.3</v>
      </c>
      <c r="M58" s="22">
        <v>23.45</v>
      </c>
      <c r="N58" s="20">
        <v>13330</v>
      </c>
      <c r="O58" s="20">
        <f t="shared" si="2"/>
        <v>13003.415000000001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13330</v>
      </c>
      <c r="E59" s="20">
        <f t="shared" si="0"/>
        <v>13003.415000000001</v>
      </c>
      <c r="F59" s="21">
        <v>64</v>
      </c>
      <c r="G59" s="22">
        <v>15.45</v>
      </c>
      <c r="H59" s="22">
        <v>16</v>
      </c>
      <c r="I59" s="20">
        <v>13330</v>
      </c>
      <c r="J59" s="20">
        <f t="shared" si="1"/>
        <v>13003.415000000001</v>
      </c>
      <c r="K59" s="26">
        <v>96</v>
      </c>
      <c r="L59" s="22">
        <v>23.45</v>
      </c>
      <c r="M59" s="27">
        <v>24</v>
      </c>
      <c r="N59" s="20">
        <v>13330</v>
      </c>
      <c r="O59" s="20">
        <f t="shared" si="2"/>
        <v>13003.415000000001</v>
      </c>
    </row>
    <row r="60" spans="1:18" ht="12.75" customHeight="1">
      <c r="A60" s="28"/>
      <c r="B60" s="29"/>
      <c r="C60" s="30"/>
      <c r="D60" s="31">
        <f>SUM(D28:D59)</f>
        <v>426560</v>
      </c>
      <c r="E60" s="32">
        <f>SUM(E28:E59)</f>
        <v>416109.27999999985</v>
      </c>
      <c r="F60" s="33"/>
      <c r="G60" s="34"/>
      <c r="H60" s="34"/>
      <c r="I60" s="32">
        <f>SUM(I28:I59)</f>
        <v>426560</v>
      </c>
      <c r="J60" s="31">
        <f>SUM(J28:J59)</f>
        <v>416109.27999999985</v>
      </c>
      <c r="K60" s="33"/>
      <c r="L60" s="34"/>
      <c r="M60" s="34"/>
      <c r="N60" s="31">
        <f>SUM(N28:N59)</f>
        <v>426560</v>
      </c>
      <c r="O60" s="32">
        <f>SUM(O28:O59)</f>
        <v>416109.27999999985</v>
      </c>
      <c r="P60" s="12"/>
      <c r="Q60" s="35"/>
      <c r="R60" s="12"/>
    </row>
    <row r="64" spans="1:18" ht="12.75" customHeight="1">
      <c r="A64" t="s">
        <v>60</v>
      </c>
      <c r="B64">
        <f>SUM(D60,I60,N60)/(4000*1000)</f>
        <v>0.31991999999999998</v>
      </c>
      <c r="C64">
        <f>ROUNDDOWN(SUM(E60,J60,O60)/(4000*1000),4)</f>
        <v>0.312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62</v>
      </c>
      <c r="N12" s="2" t="s">
        <v>63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64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12450</v>
      </c>
      <c r="E28" s="20">
        <f t="shared" ref="E28:E59" si="0">D28*(100-2.45)/100</f>
        <v>12144.975</v>
      </c>
      <c r="F28" s="21">
        <v>33</v>
      </c>
      <c r="G28" s="22">
        <v>8</v>
      </c>
      <c r="H28" s="22">
        <v>8.15</v>
      </c>
      <c r="I28" s="20">
        <v>12450</v>
      </c>
      <c r="J28" s="20">
        <f t="shared" ref="J28:J59" si="1">I28*(100-2.45)/100</f>
        <v>12144.975</v>
      </c>
      <c r="K28" s="21">
        <v>65</v>
      </c>
      <c r="L28" s="22">
        <v>16</v>
      </c>
      <c r="M28" s="22">
        <v>16.149999999999999</v>
      </c>
      <c r="N28" s="20">
        <v>12450</v>
      </c>
      <c r="O28" s="20">
        <f t="shared" ref="O28:O59" si="2">N28*(100-2.45)/100</f>
        <v>12144.975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12450</v>
      </c>
      <c r="E29" s="20">
        <f t="shared" si="0"/>
        <v>12144.975</v>
      </c>
      <c r="F29" s="21">
        <v>34</v>
      </c>
      <c r="G29" s="22">
        <v>8.15</v>
      </c>
      <c r="H29" s="22">
        <v>8.3000000000000007</v>
      </c>
      <c r="I29" s="20">
        <v>12450</v>
      </c>
      <c r="J29" s="20">
        <f t="shared" si="1"/>
        <v>12144.975</v>
      </c>
      <c r="K29" s="21">
        <v>66</v>
      </c>
      <c r="L29" s="22">
        <v>16.149999999999999</v>
      </c>
      <c r="M29" s="22">
        <v>16.3</v>
      </c>
      <c r="N29" s="20">
        <v>12450</v>
      </c>
      <c r="O29" s="20">
        <f t="shared" si="2"/>
        <v>12144.975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12450</v>
      </c>
      <c r="E30" s="20">
        <f t="shared" si="0"/>
        <v>12144.975</v>
      </c>
      <c r="F30" s="21">
        <v>35</v>
      </c>
      <c r="G30" s="22">
        <v>8.3000000000000007</v>
      </c>
      <c r="H30" s="22">
        <v>8.4499999999999993</v>
      </c>
      <c r="I30" s="20">
        <v>12450</v>
      </c>
      <c r="J30" s="20">
        <f t="shared" si="1"/>
        <v>12144.975</v>
      </c>
      <c r="K30" s="21">
        <v>67</v>
      </c>
      <c r="L30" s="22">
        <v>16.3</v>
      </c>
      <c r="M30" s="22">
        <v>16.45</v>
      </c>
      <c r="N30" s="20">
        <v>12450</v>
      </c>
      <c r="O30" s="20">
        <f t="shared" si="2"/>
        <v>12144.975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12450</v>
      </c>
      <c r="E31" s="20">
        <f t="shared" si="0"/>
        <v>12144.975</v>
      </c>
      <c r="F31" s="21">
        <v>36</v>
      </c>
      <c r="G31" s="22">
        <v>8.4499999999999993</v>
      </c>
      <c r="H31" s="22">
        <v>9</v>
      </c>
      <c r="I31" s="20">
        <v>12450</v>
      </c>
      <c r="J31" s="20">
        <f t="shared" si="1"/>
        <v>12144.975</v>
      </c>
      <c r="K31" s="21">
        <v>68</v>
      </c>
      <c r="L31" s="22">
        <v>16.45</v>
      </c>
      <c r="M31" s="22">
        <v>17</v>
      </c>
      <c r="N31" s="20">
        <v>12450</v>
      </c>
      <c r="O31" s="20">
        <f t="shared" si="2"/>
        <v>12144.975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12450</v>
      </c>
      <c r="E32" s="20">
        <f t="shared" si="0"/>
        <v>12144.975</v>
      </c>
      <c r="F32" s="21">
        <v>37</v>
      </c>
      <c r="G32" s="22">
        <v>9</v>
      </c>
      <c r="H32" s="22">
        <v>9.15</v>
      </c>
      <c r="I32" s="20">
        <v>12450</v>
      </c>
      <c r="J32" s="20">
        <f t="shared" si="1"/>
        <v>12144.975</v>
      </c>
      <c r="K32" s="21">
        <v>69</v>
      </c>
      <c r="L32" s="22">
        <v>17</v>
      </c>
      <c r="M32" s="22">
        <v>17.149999999999999</v>
      </c>
      <c r="N32" s="20">
        <v>12450</v>
      </c>
      <c r="O32" s="20">
        <f t="shared" si="2"/>
        <v>12144.975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12450</v>
      </c>
      <c r="E33" s="20">
        <f t="shared" si="0"/>
        <v>12144.975</v>
      </c>
      <c r="F33" s="21">
        <v>38</v>
      </c>
      <c r="G33" s="22">
        <v>9.15</v>
      </c>
      <c r="H33" s="22">
        <v>9.3000000000000007</v>
      </c>
      <c r="I33" s="20">
        <v>12450</v>
      </c>
      <c r="J33" s="20">
        <f t="shared" si="1"/>
        <v>12144.975</v>
      </c>
      <c r="K33" s="21">
        <v>70</v>
      </c>
      <c r="L33" s="22">
        <v>17.149999999999999</v>
      </c>
      <c r="M33" s="22">
        <v>17.3</v>
      </c>
      <c r="N33" s="20">
        <v>12450</v>
      </c>
      <c r="O33" s="20">
        <f t="shared" si="2"/>
        <v>12144.975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12450</v>
      </c>
      <c r="E34" s="20">
        <f t="shared" si="0"/>
        <v>12144.975</v>
      </c>
      <c r="F34" s="21">
        <v>39</v>
      </c>
      <c r="G34" s="22">
        <v>9.3000000000000007</v>
      </c>
      <c r="H34" s="22">
        <v>9.4499999999999993</v>
      </c>
      <c r="I34" s="20">
        <v>12450</v>
      </c>
      <c r="J34" s="20">
        <f t="shared" si="1"/>
        <v>12144.975</v>
      </c>
      <c r="K34" s="21">
        <v>71</v>
      </c>
      <c r="L34" s="22">
        <v>17.3</v>
      </c>
      <c r="M34" s="22">
        <v>17.45</v>
      </c>
      <c r="N34" s="20">
        <v>12450</v>
      </c>
      <c r="O34" s="20">
        <f t="shared" si="2"/>
        <v>12144.975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12450</v>
      </c>
      <c r="E35" s="20">
        <f t="shared" si="0"/>
        <v>12144.975</v>
      </c>
      <c r="F35" s="21">
        <v>40</v>
      </c>
      <c r="G35" s="22">
        <v>9.4499999999999993</v>
      </c>
      <c r="H35" s="22">
        <v>10</v>
      </c>
      <c r="I35" s="20">
        <v>12450</v>
      </c>
      <c r="J35" s="20">
        <f t="shared" si="1"/>
        <v>12144.975</v>
      </c>
      <c r="K35" s="21">
        <v>72</v>
      </c>
      <c r="L35" s="24">
        <v>17.45</v>
      </c>
      <c r="M35" s="22">
        <v>18</v>
      </c>
      <c r="N35" s="20">
        <v>12450</v>
      </c>
      <c r="O35" s="20">
        <f t="shared" si="2"/>
        <v>12144.975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12450</v>
      </c>
      <c r="E36" s="20">
        <f t="shared" si="0"/>
        <v>12144.975</v>
      </c>
      <c r="F36" s="21">
        <v>41</v>
      </c>
      <c r="G36" s="22">
        <v>10</v>
      </c>
      <c r="H36" s="24">
        <v>10.15</v>
      </c>
      <c r="I36" s="20">
        <v>12450</v>
      </c>
      <c r="J36" s="20">
        <f t="shared" si="1"/>
        <v>12144.975</v>
      </c>
      <c r="K36" s="21">
        <v>73</v>
      </c>
      <c r="L36" s="24">
        <v>18</v>
      </c>
      <c r="M36" s="22">
        <v>18.149999999999999</v>
      </c>
      <c r="N36" s="20">
        <v>12450</v>
      </c>
      <c r="O36" s="20">
        <f t="shared" si="2"/>
        <v>12144.975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12450</v>
      </c>
      <c r="E37" s="20">
        <f t="shared" si="0"/>
        <v>12144.975</v>
      </c>
      <c r="F37" s="21">
        <v>42</v>
      </c>
      <c r="G37" s="22">
        <v>10.15</v>
      </c>
      <c r="H37" s="24">
        <v>10.3</v>
      </c>
      <c r="I37" s="20">
        <v>12450</v>
      </c>
      <c r="J37" s="20">
        <f t="shared" si="1"/>
        <v>12144.975</v>
      </c>
      <c r="K37" s="21">
        <v>74</v>
      </c>
      <c r="L37" s="24">
        <v>18.149999999999999</v>
      </c>
      <c r="M37" s="22">
        <v>18.3</v>
      </c>
      <c r="N37" s="20">
        <v>12450</v>
      </c>
      <c r="O37" s="20">
        <f t="shared" si="2"/>
        <v>12144.975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12450</v>
      </c>
      <c r="E38" s="20">
        <f t="shared" si="0"/>
        <v>12144.975</v>
      </c>
      <c r="F38" s="21">
        <v>43</v>
      </c>
      <c r="G38" s="22">
        <v>10.3</v>
      </c>
      <c r="H38" s="24">
        <v>10.45</v>
      </c>
      <c r="I38" s="20">
        <v>12450</v>
      </c>
      <c r="J38" s="20">
        <f t="shared" si="1"/>
        <v>12144.975</v>
      </c>
      <c r="K38" s="21">
        <v>75</v>
      </c>
      <c r="L38" s="24">
        <v>18.3</v>
      </c>
      <c r="M38" s="22">
        <v>18.45</v>
      </c>
      <c r="N38" s="20">
        <v>12450</v>
      </c>
      <c r="O38" s="20">
        <f t="shared" si="2"/>
        <v>12144.975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12450</v>
      </c>
      <c r="E39" s="20">
        <f t="shared" si="0"/>
        <v>12144.975</v>
      </c>
      <c r="F39" s="21">
        <v>44</v>
      </c>
      <c r="G39" s="22">
        <v>10.45</v>
      </c>
      <c r="H39" s="24">
        <v>11</v>
      </c>
      <c r="I39" s="20">
        <v>12450</v>
      </c>
      <c r="J39" s="20">
        <f t="shared" si="1"/>
        <v>12144.975</v>
      </c>
      <c r="K39" s="21">
        <v>76</v>
      </c>
      <c r="L39" s="24">
        <v>18.45</v>
      </c>
      <c r="M39" s="22">
        <v>19</v>
      </c>
      <c r="N39" s="20">
        <v>12450</v>
      </c>
      <c r="O39" s="20">
        <f t="shared" si="2"/>
        <v>12144.975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12450</v>
      </c>
      <c r="E40" s="20">
        <f t="shared" si="0"/>
        <v>12144.975</v>
      </c>
      <c r="F40" s="21">
        <v>45</v>
      </c>
      <c r="G40" s="22">
        <v>11</v>
      </c>
      <c r="H40" s="24">
        <v>11.15</v>
      </c>
      <c r="I40" s="20">
        <v>12450</v>
      </c>
      <c r="J40" s="20">
        <f t="shared" si="1"/>
        <v>12144.975</v>
      </c>
      <c r="K40" s="21">
        <v>77</v>
      </c>
      <c r="L40" s="24">
        <v>19</v>
      </c>
      <c r="M40" s="22">
        <v>19.149999999999999</v>
      </c>
      <c r="N40" s="20">
        <v>12450</v>
      </c>
      <c r="O40" s="20">
        <f t="shared" si="2"/>
        <v>12144.975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12450</v>
      </c>
      <c r="E41" s="20">
        <f t="shared" si="0"/>
        <v>12144.975</v>
      </c>
      <c r="F41" s="21">
        <v>46</v>
      </c>
      <c r="G41" s="22">
        <v>11.15</v>
      </c>
      <c r="H41" s="24">
        <v>11.3</v>
      </c>
      <c r="I41" s="20">
        <v>12450</v>
      </c>
      <c r="J41" s="20">
        <f t="shared" si="1"/>
        <v>12144.975</v>
      </c>
      <c r="K41" s="21">
        <v>78</v>
      </c>
      <c r="L41" s="24">
        <v>19.149999999999999</v>
      </c>
      <c r="M41" s="22">
        <v>19.3</v>
      </c>
      <c r="N41" s="20">
        <v>12450</v>
      </c>
      <c r="O41" s="20">
        <f t="shared" si="2"/>
        <v>12144.975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12450</v>
      </c>
      <c r="E42" s="20">
        <f t="shared" si="0"/>
        <v>12144.975</v>
      </c>
      <c r="F42" s="21">
        <v>47</v>
      </c>
      <c r="G42" s="22">
        <v>11.3</v>
      </c>
      <c r="H42" s="24">
        <v>11.45</v>
      </c>
      <c r="I42" s="20">
        <v>12450</v>
      </c>
      <c r="J42" s="20">
        <f t="shared" si="1"/>
        <v>12144.975</v>
      </c>
      <c r="K42" s="21">
        <v>79</v>
      </c>
      <c r="L42" s="24">
        <v>19.3</v>
      </c>
      <c r="M42" s="22">
        <v>19.45</v>
      </c>
      <c r="N42" s="20">
        <v>12450</v>
      </c>
      <c r="O42" s="20">
        <f t="shared" si="2"/>
        <v>12144.975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12450</v>
      </c>
      <c r="E43" s="20">
        <f t="shared" si="0"/>
        <v>12144.975</v>
      </c>
      <c r="F43" s="21">
        <v>48</v>
      </c>
      <c r="G43" s="22">
        <v>11.45</v>
      </c>
      <c r="H43" s="24">
        <v>12</v>
      </c>
      <c r="I43" s="20">
        <v>12450</v>
      </c>
      <c r="J43" s="20">
        <f t="shared" si="1"/>
        <v>12144.975</v>
      </c>
      <c r="K43" s="21">
        <v>80</v>
      </c>
      <c r="L43" s="24">
        <v>19.45</v>
      </c>
      <c r="M43" s="22">
        <v>20</v>
      </c>
      <c r="N43" s="20">
        <v>12450</v>
      </c>
      <c r="O43" s="20">
        <f t="shared" si="2"/>
        <v>12144.975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12450</v>
      </c>
      <c r="E44" s="20">
        <f t="shared" si="0"/>
        <v>12144.975</v>
      </c>
      <c r="F44" s="21">
        <v>49</v>
      </c>
      <c r="G44" s="22">
        <v>12</v>
      </c>
      <c r="H44" s="24">
        <v>12.15</v>
      </c>
      <c r="I44" s="20">
        <v>12450</v>
      </c>
      <c r="J44" s="20">
        <f t="shared" si="1"/>
        <v>12144.975</v>
      </c>
      <c r="K44" s="21">
        <v>81</v>
      </c>
      <c r="L44" s="24">
        <v>20</v>
      </c>
      <c r="M44" s="22">
        <v>20.149999999999999</v>
      </c>
      <c r="N44" s="20">
        <v>12450</v>
      </c>
      <c r="O44" s="20">
        <f t="shared" si="2"/>
        <v>12144.975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12450</v>
      </c>
      <c r="E45" s="20">
        <f t="shared" si="0"/>
        <v>12144.975</v>
      </c>
      <c r="F45" s="21">
        <v>50</v>
      </c>
      <c r="G45" s="22">
        <v>12.15</v>
      </c>
      <c r="H45" s="24">
        <v>12.3</v>
      </c>
      <c r="I45" s="20">
        <v>12450</v>
      </c>
      <c r="J45" s="20">
        <f t="shared" si="1"/>
        <v>12144.975</v>
      </c>
      <c r="K45" s="21">
        <v>82</v>
      </c>
      <c r="L45" s="24">
        <v>20.149999999999999</v>
      </c>
      <c r="M45" s="22">
        <v>20.3</v>
      </c>
      <c r="N45" s="20">
        <v>12450</v>
      </c>
      <c r="O45" s="20">
        <f t="shared" si="2"/>
        <v>12144.975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12450</v>
      </c>
      <c r="E46" s="20">
        <f t="shared" si="0"/>
        <v>12144.975</v>
      </c>
      <c r="F46" s="21">
        <v>51</v>
      </c>
      <c r="G46" s="22">
        <v>12.3</v>
      </c>
      <c r="H46" s="24">
        <v>12.45</v>
      </c>
      <c r="I46" s="20">
        <v>12450</v>
      </c>
      <c r="J46" s="20">
        <f t="shared" si="1"/>
        <v>12144.975</v>
      </c>
      <c r="K46" s="21">
        <v>83</v>
      </c>
      <c r="L46" s="24">
        <v>20.3</v>
      </c>
      <c r="M46" s="22">
        <v>20.45</v>
      </c>
      <c r="N46" s="20">
        <v>12450</v>
      </c>
      <c r="O46" s="20">
        <f t="shared" si="2"/>
        <v>12144.975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12450</v>
      </c>
      <c r="E47" s="20">
        <f t="shared" si="0"/>
        <v>12144.975</v>
      </c>
      <c r="F47" s="21">
        <v>52</v>
      </c>
      <c r="G47" s="22">
        <v>12.45</v>
      </c>
      <c r="H47" s="24">
        <v>13</v>
      </c>
      <c r="I47" s="20">
        <v>12450</v>
      </c>
      <c r="J47" s="20">
        <f t="shared" si="1"/>
        <v>12144.975</v>
      </c>
      <c r="K47" s="21">
        <v>84</v>
      </c>
      <c r="L47" s="24">
        <v>20.45</v>
      </c>
      <c r="M47" s="22">
        <v>21</v>
      </c>
      <c r="N47" s="20">
        <v>12450</v>
      </c>
      <c r="O47" s="20">
        <f t="shared" si="2"/>
        <v>12144.975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12450</v>
      </c>
      <c r="E48" s="20">
        <f t="shared" si="0"/>
        <v>12144.975</v>
      </c>
      <c r="F48" s="21">
        <v>53</v>
      </c>
      <c r="G48" s="22">
        <v>13</v>
      </c>
      <c r="H48" s="24">
        <v>13.15</v>
      </c>
      <c r="I48" s="20">
        <v>12450</v>
      </c>
      <c r="J48" s="20">
        <f t="shared" si="1"/>
        <v>12144.975</v>
      </c>
      <c r="K48" s="21">
        <v>85</v>
      </c>
      <c r="L48" s="24">
        <v>21</v>
      </c>
      <c r="M48" s="22">
        <v>21.15</v>
      </c>
      <c r="N48" s="20">
        <v>12450</v>
      </c>
      <c r="O48" s="20">
        <f t="shared" si="2"/>
        <v>12144.975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12450</v>
      </c>
      <c r="E49" s="20">
        <f t="shared" si="0"/>
        <v>12144.975</v>
      </c>
      <c r="F49" s="21">
        <v>54</v>
      </c>
      <c r="G49" s="22">
        <v>13.15</v>
      </c>
      <c r="H49" s="24">
        <v>13.3</v>
      </c>
      <c r="I49" s="20">
        <v>12450</v>
      </c>
      <c r="J49" s="20">
        <f t="shared" si="1"/>
        <v>12144.975</v>
      </c>
      <c r="K49" s="21">
        <v>86</v>
      </c>
      <c r="L49" s="24">
        <v>21.15</v>
      </c>
      <c r="M49" s="22">
        <v>21.3</v>
      </c>
      <c r="N49" s="20">
        <v>12450</v>
      </c>
      <c r="O49" s="20">
        <f t="shared" si="2"/>
        <v>12144.975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12450</v>
      </c>
      <c r="E50" s="20">
        <f t="shared" si="0"/>
        <v>12144.975</v>
      </c>
      <c r="F50" s="21">
        <v>55</v>
      </c>
      <c r="G50" s="22">
        <v>13.3</v>
      </c>
      <c r="H50" s="24">
        <v>13.45</v>
      </c>
      <c r="I50" s="20">
        <v>12450</v>
      </c>
      <c r="J50" s="20">
        <f t="shared" si="1"/>
        <v>12144.975</v>
      </c>
      <c r="K50" s="21">
        <v>87</v>
      </c>
      <c r="L50" s="24">
        <v>21.3</v>
      </c>
      <c r="M50" s="22">
        <v>21.45</v>
      </c>
      <c r="N50" s="20">
        <v>12450</v>
      </c>
      <c r="O50" s="20">
        <f t="shared" si="2"/>
        <v>12144.975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12450</v>
      </c>
      <c r="E51" s="20">
        <f t="shared" si="0"/>
        <v>12144.975</v>
      </c>
      <c r="F51" s="21">
        <v>56</v>
      </c>
      <c r="G51" s="22">
        <v>13.45</v>
      </c>
      <c r="H51" s="24">
        <v>14</v>
      </c>
      <c r="I51" s="20">
        <v>12450</v>
      </c>
      <c r="J51" s="20">
        <f t="shared" si="1"/>
        <v>12144.975</v>
      </c>
      <c r="K51" s="21">
        <v>88</v>
      </c>
      <c r="L51" s="24">
        <v>21.45</v>
      </c>
      <c r="M51" s="22">
        <v>22</v>
      </c>
      <c r="N51" s="20">
        <v>12450</v>
      </c>
      <c r="O51" s="20">
        <f t="shared" si="2"/>
        <v>12144.975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12450</v>
      </c>
      <c r="E52" s="20">
        <f t="shared" si="0"/>
        <v>12144.975</v>
      </c>
      <c r="F52" s="21">
        <v>57</v>
      </c>
      <c r="G52" s="22">
        <v>14</v>
      </c>
      <c r="H52" s="24">
        <v>14.15</v>
      </c>
      <c r="I52" s="20">
        <v>12450</v>
      </c>
      <c r="J52" s="20">
        <f t="shared" si="1"/>
        <v>12144.975</v>
      </c>
      <c r="K52" s="21">
        <v>89</v>
      </c>
      <c r="L52" s="24">
        <v>22</v>
      </c>
      <c r="M52" s="22">
        <v>22.15</v>
      </c>
      <c r="N52" s="20">
        <v>12450</v>
      </c>
      <c r="O52" s="20">
        <f t="shared" si="2"/>
        <v>12144.975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12450</v>
      </c>
      <c r="E53" s="20">
        <f t="shared" si="0"/>
        <v>12144.975</v>
      </c>
      <c r="F53" s="21">
        <v>58</v>
      </c>
      <c r="G53" s="22">
        <v>14.15</v>
      </c>
      <c r="H53" s="24">
        <v>14.3</v>
      </c>
      <c r="I53" s="20">
        <v>12450</v>
      </c>
      <c r="J53" s="20">
        <f t="shared" si="1"/>
        <v>12144.975</v>
      </c>
      <c r="K53" s="21">
        <v>90</v>
      </c>
      <c r="L53" s="24">
        <v>22.15</v>
      </c>
      <c r="M53" s="22">
        <v>22.3</v>
      </c>
      <c r="N53" s="20">
        <v>12450</v>
      </c>
      <c r="O53" s="20">
        <f t="shared" si="2"/>
        <v>12144.975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12450</v>
      </c>
      <c r="E54" s="20">
        <f t="shared" si="0"/>
        <v>12144.975</v>
      </c>
      <c r="F54" s="21">
        <v>59</v>
      </c>
      <c r="G54" s="22">
        <v>14.3</v>
      </c>
      <c r="H54" s="24">
        <v>14.45</v>
      </c>
      <c r="I54" s="20">
        <v>12450</v>
      </c>
      <c r="J54" s="20">
        <f t="shared" si="1"/>
        <v>12144.975</v>
      </c>
      <c r="K54" s="21">
        <v>91</v>
      </c>
      <c r="L54" s="24">
        <v>22.3</v>
      </c>
      <c r="M54" s="22">
        <v>22.45</v>
      </c>
      <c r="N54" s="20">
        <v>12450</v>
      </c>
      <c r="O54" s="20">
        <f t="shared" si="2"/>
        <v>12144.975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12450</v>
      </c>
      <c r="E55" s="20">
        <f t="shared" si="0"/>
        <v>12144.975</v>
      </c>
      <c r="F55" s="21">
        <v>60</v>
      </c>
      <c r="G55" s="22">
        <v>14.45</v>
      </c>
      <c r="H55" s="22">
        <v>15</v>
      </c>
      <c r="I55" s="20">
        <v>12450</v>
      </c>
      <c r="J55" s="20">
        <f t="shared" si="1"/>
        <v>12144.975</v>
      </c>
      <c r="K55" s="21">
        <v>92</v>
      </c>
      <c r="L55" s="24">
        <v>22.45</v>
      </c>
      <c r="M55" s="22">
        <v>23</v>
      </c>
      <c r="N55" s="20">
        <v>12450</v>
      </c>
      <c r="O55" s="20">
        <f t="shared" si="2"/>
        <v>12144.975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12450</v>
      </c>
      <c r="E56" s="20">
        <f t="shared" si="0"/>
        <v>12144.975</v>
      </c>
      <c r="F56" s="21">
        <v>61</v>
      </c>
      <c r="G56" s="22">
        <v>15</v>
      </c>
      <c r="H56" s="22">
        <v>15.15</v>
      </c>
      <c r="I56" s="20">
        <v>12450</v>
      </c>
      <c r="J56" s="20">
        <f t="shared" si="1"/>
        <v>12144.975</v>
      </c>
      <c r="K56" s="21">
        <v>93</v>
      </c>
      <c r="L56" s="24">
        <v>23</v>
      </c>
      <c r="M56" s="22">
        <v>23.15</v>
      </c>
      <c r="N56" s="20">
        <v>12450</v>
      </c>
      <c r="O56" s="20">
        <f t="shared" si="2"/>
        <v>12144.975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12450</v>
      </c>
      <c r="E57" s="20">
        <f t="shared" si="0"/>
        <v>12144.975</v>
      </c>
      <c r="F57" s="21">
        <v>62</v>
      </c>
      <c r="G57" s="22">
        <v>15.15</v>
      </c>
      <c r="H57" s="22">
        <v>15.3</v>
      </c>
      <c r="I57" s="20">
        <v>12450</v>
      </c>
      <c r="J57" s="20">
        <f t="shared" si="1"/>
        <v>12144.975</v>
      </c>
      <c r="K57" s="21">
        <v>94</v>
      </c>
      <c r="L57" s="22">
        <v>23.15</v>
      </c>
      <c r="M57" s="22">
        <v>23.3</v>
      </c>
      <c r="N57" s="20">
        <v>12450</v>
      </c>
      <c r="O57" s="20">
        <f t="shared" si="2"/>
        <v>12144.975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12450</v>
      </c>
      <c r="E58" s="20">
        <f t="shared" si="0"/>
        <v>12144.975</v>
      </c>
      <c r="F58" s="21">
        <v>63</v>
      </c>
      <c r="G58" s="22">
        <v>15.3</v>
      </c>
      <c r="H58" s="22">
        <v>15.45</v>
      </c>
      <c r="I58" s="20">
        <v>12450</v>
      </c>
      <c r="J58" s="20">
        <f t="shared" si="1"/>
        <v>12144.975</v>
      </c>
      <c r="K58" s="21">
        <v>95</v>
      </c>
      <c r="L58" s="22">
        <v>23.3</v>
      </c>
      <c r="M58" s="22">
        <v>23.45</v>
      </c>
      <c r="N58" s="20">
        <v>12450</v>
      </c>
      <c r="O58" s="20">
        <f t="shared" si="2"/>
        <v>12144.975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12450</v>
      </c>
      <c r="E59" s="20">
        <f t="shared" si="0"/>
        <v>12144.975</v>
      </c>
      <c r="F59" s="21">
        <v>64</v>
      </c>
      <c r="G59" s="22">
        <v>15.45</v>
      </c>
      <c r="H59" s="22">
        <v>16</v>
      </c>
      <c r="I59" s="20">
        <v>12450</v>
      </c>
      <c r="J59" s="20">
        <f t="shared" si="1"/>
        <v>12144.975</v>
      </c>
      <c r="K59" s="26">
        <v>96</v>
      </c>
      <c r="L59" s="22">
        <v>23.45</v>
      </c>
      <c r="M59" s="27">
        <v>24</v>
      </c>
      <c r="N59" s="20">
        <v>12450</v>
      </c>
      <c r="O59" s="20">
        <f t="shared" si="2"/>
        <v>12144.975</v>
      </c>
    </row>
    <row r="60" spans="1:18" ht="12.75" customHeight="1">
      <c r="A60" s="28"/>
      <c r="B60" s="29"/>
      <c r="C60" s="30"/>
      <c r="D60" s="31">
        <f>SUM(D28:D59)</f>
        <v>398400</v>
      </c>
      <c r="E60" s="32">
        <f>SUM(E28:E59)</f>
        <v>388639.19999999984</v>
      </c>
      <c r="F60" s="33"/>
      <c r="G60" s="34"/>
      <c r="H60" s="34"/>
      <c r="I60" s="32">
        <f>SUM(I28:I59)</f>
        <v>398400</v>
      </c>
      <c r="J60" s="31">
        <f>SUM(J28:J59)</f>
        <v>388639.19999999984</v>
      </c>
      <c r="K60" s="33"/>
      <c r="L60" s="34"/>
      <c r="M60" s="34"/>
      <c r="N60" s="31">
        <f>SUM(N28:N59)</f>
        <v>398400</v>
      </c>
      <c r="O60" s="32">
        <f>SUM(O28:O59)</f>
        <v>388639.19999999984</v>
      </c>
      <c r="P60" s="12"/>
      <c r="Q60" s="35"/>
      <c r="R60" s="12"/>
    </row>
    <row r="64" spans="1:18" ht="12.75" customHeight="1">
      <c r="A64" t="s">
        <v>65</v>
      </c>
      <c r="B64">
        <f>SUM(D60,I60,N60)/(4000*1000)</f>
        <v>0.29880000000000001</v>
      </c>
      <c r="C64">
        <f>ROUNDDOWN(SUM(E60,J60,O60)/(4000*1000),4)</f>
        <v>0.29139999999999999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67</v>
      </c>
      <c r="N12" s="2" t="s">
        <v>68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64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12450</v>
      </c>
      <c r="E28" s="20">
        <f t="shared" ref="E28:E59" si="0">D28*(100-2.45)/100</f>
        <v>12144.975</v>
      </c>
      <c r="F28" s="21">
        <v>33</v>
      </c>
      <c r="G28" s="22">
        <v>8</v>
      </c>
      <c r="H28" s="22">
        <v>8.15</v>
      </c>
      <c r="I28" s="20">
        <v>12450</v>
      </c>
      <c r="J28" s="20">
        <f t="shared" ref="J28:J59" si="1">I28*(100-2.45)/100</f>
        <v>12144.975</v>
      </c>
      <c r="K28" s="21">
        <v>65</v>
      </c>
      <c r="L28" s="22">
        <v>16</v>
      </c>
      <c r="M28" s="22">
        <v>16.149999999999999</v>
      </c>
      <c r="N28" s="20">
        <v>12450</v>
      </c>
      <c r="O28" s="20">
        <f t="shared" ref="O28:O59" si="2">N28*(100-2.45)/100</f>
        <v>12144.975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12450</v>
      </c>
      <c r="E29" s="20">
        <f t="shared" si="0"/>
        <v>12144.975</v>
      </c>
      <c r="F29" s="21">
        <v>34</v>
      </c>
      <c r="G29" s="22">
        <v>8.15</v>
      </c>
      <c r="H29" s="22">
        <v>8.3000000000000007</v>
      </c>
      <c r="I29" s="20">
        <v>12450</v>
      </c>
      <c r="J29" s="20">
        <f t="shared" si="1"/>
        <v>12144.975</v>
      </c>
      <c r="K29" s="21">
        <v>66</v>
      </c>
      <c r="L29" s="22">
        <v>16.149999999999999</v>
      </c>
      <c r="M29" s="22">
        <v>16.3</v>
      </c>
      <c r="N29" s="20">
        <v>12450</v>
      </c>
      <c r="O29" s="20">
        <f t="shared" si="2"/>
        <v>12144.975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12450</v>
      </c>
      <c r="E30" s="20">
        <f t="shared" si="0"/>
        <v>12144.975</v>
      </c>
      <c r="F30" s="21">
        <v>35</v>
      </c>
      <c r="G30" s="22">
        <v>8.3000000000000007</v>
      </c>
      <c r="H30" s="22">
        <v>8.4499999999999993</v>
      </c>
      <c r="I30" s="20">
        <v>12450</v>
      </c>
      <c r="J30" s="20">
        <f t="shared" si="1"/>
        <v>12144.975</v>
      </c>
      <c r="K30" s="21">
        <v>67</v>
      </c>
      <c r="L30" s="22">
        <v>16.3</v>
      </c>
      <c r="M30" s="22">
        <v>16.45</v>
      </c>
      <c r="N30" s="20">
        <v>12450</v>
      </c>
      <c r="O30" s="20">
        <f t="shared" si="2"/>
        <v>12144.975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12450</v>
      </c>
      <c r="E31" s="20">
        <f t="shared" si="0"/>
        <v>12144.975</v>
      </c>
      <c r="F31" s="21">
        <v>36</v>
      </c>
      <c r="G31" s="22">
        <v>8.4499999999999993</v>
      </c>
      <c r="H31" s="22">
        <v>9</v>
      </c>
      <c r="I31" s="20">
        <v>12450</v>
      </c>
      <c r="J31" s="20">
        <f t="shared" si="1"/>
        <v>12144.975</v>
      </c>
      <c r="K31" s="21">
        <v>68</v>
      </c>
      <c r="L31" s="22">
        <v>16.45</v>
      </c>
      <c r="M31" s="22">
        <v>17</v>
      </c>
      <c r="N31" s="20">
        <v>12450</v>
      </c>
      <c r="O31" s="20">
        <f t="shared" si="2"/>
        <v>12144.975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12450</v>
      </c>
      <c r="E32" s="20">
        <f t="shared" si="0"/>
        <v>12144.975</v>
      </c>
      <c r="F32" s="21">
        <v>37</v>
      </c>
      <c r="G32" s="22">
        <v>9</v>
      </c>
      <c r="H32" s="22">
        <v>9.15</v>
      </c>
      <c r="I32" s="20">
        <v>12450</v>
      </c>
      <c r="J32" s="20">
        <f t="shared" si="1"/>
        <v>12144.975</v>
      </c>
      <c r="K32" s="21">
        <v>69</v>
      </c>
      <c r="L32" s="22">
        <v>17</v>
      </c>
      <c r="M32" s="22">
        <v>17.149999999999999</v>
      </c>
      <c r="N32" s="20">
        <v>12450</v>
      </c>
      <c r="O32" s="20">
        <f t="shared" si="2"/>
        <v>12144.975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12450</v>
      </c>
      <c r="E33" s="20">
        <f t="shared" si="0"/>
        <v>12144.975</v>
      </c>
      <c r="F33" s="21">
        <v>38</v>
      </c>
      <c r="G33" s="22">
        <v>9.15</v>
      </c>
      <c r="H33" s="22">
        <v>9.3000000000000007</v>
      </c>
      <c r="I33" s="20">
        <v>12450</v>
      </c>
      <c r="J33" s="20">
        <f t="shared" si="1"/>
        <v>12144.975</v>
      </c>
      <c r="K33" s="21">
        <v>70</v>
      </c>
      <c r="L33" s="22">
        <v>17.149999999999999</v>
      </c>
      <c r="M33" s="22">
        <v>17.3</v>
      </c>
      <c r="N33" s="20">
        <v>12450</v>
      </c>
      <c r="O33" s="20">
        <f t="shared" si="2"/>
        <v>12144.975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12450</v>
      </c>
      <c r="E34" s="20">
        <f t="shared" si="0"/>
        <v>12144.975</v>
      </c>
      <c r="F34" s="21">
        <v>39</v>
      </c>
      <c r="G34" s="22">
        <v>9.3000000000000007</v>
      </c>
      <c r="H34" s="22">
        <v>9.4499999999999993</v>
      </c>
      <c r="I34" s="20">
        <v>12450</v>
      </c>
      <c r="J34" s="20">
        <f t="shared" si="1"/>
        <v>12144.975</v>
      </c>
      <c r="K34" s="21">
        <v>71</v>
      </c>
      <c r="L34" s="22">
        <v>17.3</v>
      </c>
      <c r="M34" s="22">
        <v>17.45</v>
      </c>
      <c r="N34" s="20">
        <v>12450</v>
      </c>
      <c r="O34" s="20">
        <f t="shared" si="2"/>
        <v>12144.975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12450</v>
      </c>
      <c r="E35" s="20">
        <f t="shared" si="0"/>
        <v>12144.975</v>
      </c>
      <c r="F35" s="21">
        <v>40</v>
      </c>
      <c r="G35" s="22">
        <v>9.4499999999999993</v>
      </c>
      <c r="H35" s="22">
        <v>10</v>
      </c>
      <c r="I35" s="20">
        <v>12450</v>
      </c>
      <c r="J35" s="20">
        <f t="shared" si="1"/>
        <v>12144.975</v>
      </c>
      <c r="K35" s="21">
        <v>72</v>
      </c>
      <c r="L35" s="24">
        <v>17.45</v>
      </c>
      <c r="M35" s="22">
        <v>18</v>
      </c>
      <c r="N35" s="20">
        <v>12450</v>
      </c>
      <c r="O35" s="20">
        <f t="shared" si="2"/>
        <v>12144.975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12450</v>
      </c>
      <c r="E36" s="20">
        <f t="shared" si="0"/>
        <v>12144.975</v>
      </c>
      <c r="F36" s="21">
        <v>41</v>
      </c>
      <c r="G36" s="22">
        <v>10</v>
      </c>
      <c r="H36" s="24">
        <v>10.15</v>
      </c>
      <c r="I36" s="20">
        <v>12450</v>
      </c>
      <c r="J36" s="20">
        <f t="shared" si="1"/>
        <v>12144.975</v>
      </c>
      <c r="K36" s="21">
        <v>73</v>
      </c>
      <c r="L36" s="24">
        <v>18</v>
      </c>
      <c r="M36" s="22">
        <v>18.149999999999999</v>
      </c>
      <c r="N36" s="20">
        <v>12450</v>
      </c>
      <c r="O36" s="20">
        <f t="shared" si="2"/>
        <v>12144.975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12450</v>
      </c>
      <c r="E37" s="20">
        <f t="shared" si="0"/>
        <v>12144.975</v>
      </c>
      <c r="F37" s="21">
        <v>42</v>
      </c>
      <c r="G37" s="22">
        <v>10.15</v>
      </c>
      <c r="H37" s="24">
        <v>10.3</v>
      </c>
      <c r="I37" s="20">
        <v>12450</v>
      </c>
      <c r="J37" s="20">
        <f t="shared" si="1"/>
        <v>12144.975</v>
      </c>
      <c r="K37" s="21">
        <v>74</v>
      </c>
      <c r="L37" s="24">
        <v>18.149999999999999</v>
      </c>
      <c r="M37" s="22">
        <v>18.3</v>
      </c>
      <c r="N37" s="20">
        <v>12450</v>
      </c>
      <c r="O37" s="20">
        <f t="shared" si="2"/>
        <v>12144.975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12450</v>
      </c>
      <c r="E38" s="20">
        <f t="shared" si="0"/>
        <v>12144.975</v>
      </c>
      <c r="F38" s="21">
        <v>43</v>
      </c>
      <c r="G38" s="22">
        <v>10.3</v>
      </c>
      <c r="H38" s="24">
        <v>10.45</v>
      </c>
      <c r="I38" s="20">
        <v>12450</v>
      </c>
      <c r="J38" s="20">
        <f t="shared" si="1"/>
        <v>12144.975</v>
      </c>
      <c r="K38" s="21">
        <v>75</v>
      </c>
      <c r="L38" s="24">
        <v>18.3</v>
      </c>
      <c r="M38" s="22">
        <v>18.45</v>
      </c>
      <c r="N38" s="20">
        <v>12450</v>
      </c>
      <c r="O38" s="20">
        <f t="shared" si="2"/>
        <v>12144.975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12450</v>
      </c>
      <c r="E39" s="20">
        <f t="shared" si="0"/>
        <v>12144.975</v>
      </c>
      <c r="F39" s="21">
        <v>44</v>
      </c>
      <c r="G39" s="22">
        <v>10.45</v>
      </c>
      <c r="H39" s="24">
        <v>11</v>
      </c>
      <c r="I39" s="20">
        <v>12450</v>
      </c>
      <c r="J39" s="20">
        <f t="shared" si="1"/>
        <v>12144.975</v>
      </c>
      <c r="K39" s="21">
        <v>76</v>
      </c>
      <c r="L39" s="24">
        <v>18.45</v>
      </c>
      <c r="M39" s="22">
        <v>19</v>
      </c>
      <c r="N39" s="20">
        <v>12450</v>
      </c>
      <c r="O39" s="20">
        <f t="shared" si="2"/>
        <v>12144.975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12450</v>
      </c>
      <c r="E40" s="20">
        <f t="shared" si="0"/>
        <v>12144.975</v>
      </c>
      <c r="F40" s="21">
        <v>45</v>
      </c>
      <c r="G40" s="22">
        <v>11</v>
      </c>
      <c r="H40" s="24">
        <v>11.15</v>
      </c>
      <c r="I40" s="20">
        <v>12450</v>
      </c>
      <c r="J40" s="20">
        <f t="shared" si="1"/>
        <v>12144.975</v>
      </c>
      <c r="K40" s="21">
        <v>77</v>
      </c>
      <c r="L40" s="24">
        <v>19</v>
      </c>
      <c r="M40" s="22">
        <v>19.149999999999999</v>
      </c>
      <c r="N40" s="20">
        <v>12450</v>
      </c>
      <c r="O40" s="20">
        <f t="shared" si="2"/>
        <v>12144.975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12450</v>
      </c>
      <c r="E41" s="20">
        <f t="shared" si="0"/>
        <v>12144.975</v>
      </c>
      <c r="F41" s="21">
        <v>46</v>
      </c>
      <c r="G41" s="22">
        <v>11.15</v>
      </c>
      <c r="H41" s="24">
        <v>11.3</v>
      </c>
      <c r="I41" s="20">
        <v>12450</v>
      </c>
      <c r="J41" s="20">
        <f t="shared" si="1"/>
        <v>12144.975</v>
      </c>
      <c r="K41" s="21">
        <v>78</v>
      </c>
      <c r="L41" s="24">
        <v>19.149999999999999</v>
      </c>
      <c r="M41" s="22">
        <v>19.3</v>
      </c>
      <c r="N41" s="20">
        <v>12450</v>
      </c>
      <c r="O41" s="20">
        <f t="shared" si="2"/>
        <v>12144.975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12450</v>
      </c>
      <c r="E42" s="20">
        <f t="shared" si="0"/>
        <v>12144.975</v>
      </c>
      <c r="F42" s="21">
        <v>47</v>
      </c>
      <c r="G42" s="22">
        <v>11.3</v>
      </c>
      <c r="H42" s="24">
        <v>11.45</v>
      </c>
      <c r="I42" s="20">
        <v>12450</v>
      </c>
      <c r="J42" s="20">
        <f t="shared" si="1"/>
        <v>12144.975</v>
      </c>
      <c r="K42" s="21">
        <v>79</v>
      </c>
      <c r="L42" s="24">
        <v>19.3</v>
      </c>
      <c r="M42" s="22">
        <v>19.45</v>
      </c>
      <c r="N42" s="20">
        <v>12450</v>
      </c>
      <c r="O42" s="20">
        <f t="shared" si="2"/>
        <v>12144.975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12450</v>
      </c>
      <c r="E43" s="20">
        <f t="shared" si="0"/>
        <v>12144.975</v>
      </c>
      <c r="F43" s="21">
        <v>48</v>
      </c>
      <c r="G43" s="22">
        <v>11.45</v>
      </c>
      <c r="H43" s="24">
        <v>12</v>
      </c>
      <c r="I43" s="20">
        <v>12450</v>
      </c>
      <c r="J43" s="20">
        <f t="shared" si="1"/>
        <v>12144.975</v>
      </c>
      <c r="K43" s="21">
        <v>80</v>
      </c>
      <c r="L43" s="24">
        <v>19.45</v>
      </c>
      <c r="M43" s="22">
        <v>20</v>
      </c>
      <c r="N43" s="20">
        <v>12450</v>
      </c>
      <c r="O43" s="20">
        <f t="shared" si="2"/>
        <v>12144.975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12450</v>
      </c>
      <c r="E44" s="20">
        <f t="shared" si="0"/>
        <v>12144.975</v>
      </c>
      <c r="F44" s="21">
        <v>49</v>
      </c>
      <c r="G44" s="22">
        <v>12</v>
      </c>
      <c r="H44" s="24">
        <v>12.15</v>
      </c>
      <c r="I44" s="20">
        <v>12450</v>
      </c>
      <c r="J44" s="20">
        <f t="shared" si="1"/>
        <v>12144.975</v>
      </c>
      <c r="K44" s="21">
        <v>81</v>
      </c>
      <c r="L44" s="24">
        <v>20</v>
      </c>
      <c r="M44" s="22">
        <v>20.149999999999999</v>
      </c>
      <c r="N44" s="20">
        <v>12450</v>
      </c>
      <c r="O44" s="20">
        <f t="shared" si="2"/>
        <v>12144.975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12450</v>
      </c>
      <c r="E45" s="20">
        <f t="shared" si="0"/>
        <v>12144.975</v>
      </c>
      <c r="F45" s="21">
        <v>50</v>
      </c>
      <c r="G45" s="22">
        <v>12.15</v>
      </c>
      <c r="H45" s="24">
        <v>12.3</v>
      </c>
      <c r="I45" s="20">
        <v>12450</v>
      </c>
      <c r="J45" s="20">
        <f t="shared" si="1"/>
        <v>12144.975</v>
      </c>
      <c r="K45" s="21">
        <v>82</v>
      </c>
      <c r="L45" s="24">
        <v>20.149999999999999</v>
      </c>
      <c r="M45" s="22">
        <v>20.3</v>
      </c>
      <c r="N45" s="20">
        <v>12450</v>
      </c>
      <c r="O45" s="20">
        <f t="shared" si="2"/>
        <v>12144.975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12450</v>
      </c>
      <c r="E46" s="20">
        <f t="shared" si="0"/>
        <v>12144.975</v>
      </c>
      <c r="F46" s="21">
        <v>51</v>
      </c>
      <c r="G46" s="22">
        <v>12.3</v>
      </c>
      <c r="H46" s="24">
        <v>12.45</v>
      </c>
      <c r="I46" s="20">
        <v>12450</v>
      </c>
      <c r="J46" s="20">
        <f t="shared" si="1"/>
        <v>12144.975</v>
      </c>
      <c r="K46" s="21">
        <v>83</v>
      </c>
      <c r="L46" s="24">
        <v>20.3</v>
      </c>
      <c r="M46" s="22">
        <v>20.45</v>
      </c>
      <c r="N46" s="20">
        <v>12450</v>
      </c>
      <c r="O46" s="20">
        <f t="shared" si="2"/>
        <v>12144.975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12450</v>
      </c>
      <c r="E47" s="20">
        <f t="shared" si="0"/>
        <v>12144.975</v>
      </c>
      <c r="F47" s="21">
        <v>52</v>
      </c>
      <c r="G47" s="22">
        <v>12.45</v>
      </c>
      <c r="H47" s="24">
        <v>13</v>
      </c>
      <c r="I47" s="20">
        <v>12450</v>
      </c>
      <c r="J47" s="20">
        <f t="shared" si="1"/>
        <v>12144.975</v>
      </c>
      <c r="K47" s="21">
        <v>84</v>
      </c>
      <c r="L47" s="24">
        <v>20.45</v>
      </c>
      <c r="M47" s="22">
        <v>21</v>
      </c>
      <c r="N47" s="20">
        <v>12450</v>
      </c>
      <c r="O47" s="20">
        <f t="shared" si="2"/>
        <v>12144.975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12450</v>
      </c>
      <c r="E48" s="20">
        <f t="shared" si="0"/>
        <v>12144.975</v>
      </c>
      <c r="F48" s="21">
        <v>53</v>
      </c>
      <c r="G48" s="22">
        <v>13</v>
      </c>
      <c r="H48" s="24">
        <v>13.15</v>
      </c>
      <c r="I48" s="20">
        <v>12450</v>
      </c>
      <c r="J48" s="20">
        <f t="shared" si="1"/>
        <v>12144.975</v>
      </c>
      <c r="K48" s="21">
        <v>85</v>
      </c>
      <c r="L48" s="24">
        <v>21</v>
      </c>
      <c r="M48" s="22">
        <v>21.15</v>
      </c>
      <c r="N48" s="20">
        <v>12450</v>
      </c>
      <c r="O48" s="20">
        <f t="shared" si="2"/>
        <v>12144.975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12450</v>
      </c>
      <c r="E49" s="20">
        <f t="shared" si="0"/>
        <v>12144.975</v>
      </c>
      <c r="F49" s="21">
        <v>54</v>
      </c>
      <c r="G49" s="22">
        <v>13.15</v>
      </c>
      <c r="H49" s="24">
        <v>13.3</v>
      </c>
      <c r="I49" s="20">
        <v>12450</v>
      </c>
      <c r="J49" s="20">
        <f t="shared" si="1"/>
        <v>12144.975</v>
      </c>
      <c r="K49" s="21">
        <v>86</v>
      </c>
      <c r="L49" s="24">
        <v>21.15</v>
      </c>
      <c r="M49" s="22">
        <v>21.3</v>
      </c>
      <c r="N49" s="20">
        <v>12450</v>
      </c>
      <c r="O49" s="20">
        <f t="shared" si="2"/>
        <v>12144.975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12450</v>
      </c>
      <c r="E50" s="20">
        <f t="shared" si="0"/>
        <v>12144.975</v>
      </c>
      <c r="F50" s="21">
        <v>55</v>
      </c>
      <c r="G50" s="22">
        <v>13.3</v>
      </c>
      <c r="H50" s="24">
        <v>13.45</v>
      </c>
      <c r="I50" s="20">
        <v>12450</v>
      </c>
      <c r="J50" s="20">
        <f t="shared" si="1"/>
        <v>12144.975</v>
      </c>
      <c r="K50" s="21">
        <v>87</v>
      </c>
      <c r="L50" s="24">
        <v>21.3</v>
      </c>
      <c r="M50" s="22">
        <v>21.45</v>
      </c>
      <c r="N50" s="20">
        <v>12450</v>
      </c>
      <c r="O50" s="20">
        <f t="shared" si="2"/>
        <v>12144.975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12450</v>
      </c>
      <c r="E51" s="20">
        <f t="shared" si="0"/>
        <v>12144.975</v>
      </c>
      <c r="F51" s="21">
        <v>56</v>
      </c>
      <c r="G51" s="22">
        <v>13.45</v>
      </c>
      <c r="H51" s="24">
        <v>14</v>
      </c>
      <c r="I51" s="20">
        <v>12450</v>
      </c>
      <c r="J51" s="20">
        <f t="shared" si="1"/>
        <v>12144.975</v>
      </c>
      <c r="K51" s="21">
        <v>88</v>
      </c>
      <c r="L51" s="24">
        <v>21.45</v>
      </c>
      <c r="M51" s="22">
        <v>22</v>
      </c>
      <c r="N51" s="20">
        <v>12450</v>
      </c>
      <c r="O51" s="20">
        <f t="shared" si="2"/>
        <v>12144.975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12450</v>
      </c>
      <c r="E52" s="20">
        <f t="shared" si="0"/>
        <v>12144.975</v>
      </c>
      <c r="F52" s="21">
        <v>57</v>
      </c>
      <c r="G52" s="22">
        <v>14</v>
      </c>
      <c r="H52" s="24">
        <v>14.15</v>
      </c>
      <c r="I52" s="20">
        <v>12450</v>
      </c>
      <c r="J52" s="20">
        <f t="shared" si="1"/>
        <v>12144.975</v>
      </c>
      <c r="K52" s="21">
        <v>89</v>
      </c>
      <c r="L52" s="24">
        <v>22</v>
      </c>
      <c r="M52" s="22">
        <v>22.15</v>
      </c>
      <c r="N52" s="20">
        <v>12450</v>
      </c>
      <c r="O52" s="20">
        <f t="shared" si="2"/>
        <v>12144.975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12450</v>
      </c>
      <c r="E53" s="20">
        <f t="shared" si="0"/>
        <v>12144.975</v>
      </c>
      <c r="F53" s="21">
        <v>58</v>
      </c>
      <c r="G53" s="22">
        <v>14.15</v>
      </c>
      <c r="H53" s="24">
        <v>14.3</v>
      </c>
      <c r="I53" s="20">
        <v>12450</v>
      </c>
      <c r="J53" s="20">
        <f t="shared" si="1"/>
        <v>12144.975</v>
      </c>
      <c r="K53" s="21">
        <v>90</v>
      </c>
      <c r="L53" s="24">
        <v>22.15</v>
      </c>
      <c r="M53" s="22">
        <v>22.3</v>
      </c>
      <c r="N53" s="20">
        <v>12450</v>
      </c>
      <c r="O53" s="20">
        <f t="shared" si="2"/>
        <v>12144.975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12450</v>
      </c>
      <c r="E54" s="20">
        <f t="shared" si="0"/>
        <v>12144.975</v>
      </c>
      <c r="F54" s="21">
        <v>59</v>
      </c>
      <c r="G54" s="22">
        <v>14.3</v>
      </c>
      <c r="H54" s="24">
        <v>14.45</v>
      </c>
      <c r="I54" s="20">
        <v>12450</v>
      </c>
      <c r="J54" s="20">
        <f t="shared" si="1"/>
        <v>12144.975</v>
      </c>
      <c r="K54" s="21">
        <v>91</v>
      </c>
      <c r="L54" s="24">
        <v>22.3</v>
      </c>
      <c r="M54" s="22">
        <v>22.45</v>
      </c>
      <c r="N54" s="20">
        <v>12450</v>
      </c>
      <c r="O54" s="20">
        <f t="shared" si="2"/>
        <v>12144.975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12450</v>
      </c>
      <c r="E55" s="20">
        <f t="shared" si="0"/>
        <v>12144.975</v>
      </c>
      <c r="F55" s="21">
        <v>60</v>
      </c>
      <c r="G55" s="22">
        <v>14.45</v>
      </c>
      <c r="H55" s="22">
        <v>15</v>
      </c>
      <c r="I55" s="20">
        <v>12450</v>
      </c>
      <c r="J55" s="20">
        <f t="shared" si="1"/>
        <v>12144.975</v>
      </c>
      <c r="K55" s="21">
        <v>92</v>
      </c>
      <c r="L55" s="24">
        <v>22.45</v>
      </c>
      <c r="M55" s="22">
        <v>23</v>
      </c>
      <c r="N55" s="20">
        <v>12450</v>
      </c>
      <c r="O55" s="20">
        <f t="shared" si="2"/>
        <v>12144.975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12450</v>
      </c>
      <c r="E56" s="20">
        <f t="shared" si="0"/>
        <v>12144.975</v>
      </c>
      <c r="F56" s="21">
        <v>61</v>
      </c>
      <c r="G56" s="22">
        <v>15</v>
      </c>
      <c r="H56" s="22">
        <v>15.15</v>
      </c>
      <c r="I56" s="20">
        <v>12450</v>
      </c>
      <c r="J56" s="20">
        <f t="shared" si="1"/>
        <v>12144.975</v>
      </c>
      <c r="K56" s="21">
        <v>93</v>
      </c>
      <c r="L56" s="24">
        <v>23</v>
      </c>
      <c r="M56" s="22">
        <v>23.15</v>
      </c>
      <c r="N56" s="20">
        <v>12450</v>
      </c>
      <c r="O56" s="20">
        <f t="shared" si="2"/>
        <v>12144.975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12450</v>
      </c>
      <c r="E57" s="20">
        <f t="shared" si="0"/>
        <v>12144.975</v>
      </c>
      <c r="F57" s="21">
        <v>62</v>
      </c>
      <c r="G57" s="22">
        <v>15.15</v>
      </c>
      <c r="H57" s="22">
        <v>15.3</v>
      </c>
      <c r="I57" s="20">
        <v>12450</v>
      </c>
      <c r="J57" s="20">
        <f t="shared" si="1"/>
        <v>12144.975</v>
      </c>
      <c r="K57" s="21">
        <v>94</v>
      </c>
      <c r="L57" s="22">
        <v>23.15</v>
      </c>
      <c r="M57" s="22">
        <v>23.3</v>
      </c>
      <c r="N57" s="20">
        <v>12450</v>
      </c>
      <c r="O57" s="20">
        <f t="shared" si="2"/>
        <v>12144.975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12450</v>
      </c>
      <c r="E58" s="20">
        <f t="shared" si="0"/>
        <v>12144.975</v>
      </c>
      <c r="F58" s="21">
        <v>63</v>
      </c>
      <c r="G58" s="22">
        <v>15.3</v>
      </c>
      <c r="H58" s="22">
        <v>15.45</v>
      </c>
      <c r="I58" s="20">
        <v>12450</v>
      </c>
      <c r="J58" s="20">
        <f t="shared" si="1"/>
        <v>12144.975</v>
      </c>
      <c r="K58" s="21">
        <v>95</v>
      </c>
      <c r="L58" s="22">
        <v>23.3</v>
      </c>
      <c r="M58" s="22">
        <v>23.45</v>
      </c>
      <c r="N58" s="20">
        <v>12450</v>
      </c>
      <c r="O58" s="20">
        <f t="shared" si="2"/>
        <v>12144.975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12450</v>
      </c>
      <c r="E59" s="20">
        <f t="shared" si="0"/>
        <v>12144.975</v>
      </c>
      <c r="F59" s="21">
        <v>64</v>
      </c>
      <c r="G59" s="22">
        <v>15.45</v>
      </c>
      <c r="H59" s="22">
        <v>16</v>
      </c>
      <c r="I59" s="20">
        <v>12450</v>
      </c>
      <c r="J59" s="20">
        <f t="shared" si="1"/>
        <v>12144.975</v>
      </c>
      <c r="K59" s="26">
        <v>96</v>
      </c>
      <c r="L59" s="22">
        <v>23.45</v>
      </c>
      <c r="M59" s="27">
        <v>24</v>
      </c>
      <c r="N59" s="20">
        <v>12450</v>
      </c>
      <c r="O59" s="20">
        <f t="shared" si="2"/>
        <v>12144.975</v>
      </c>
    </row>
    <row r="60" spans="1:18" ht="12.75" customHeight="1">
      <c r="A60" s="28"/>
      <c r="B60" s="29"/>
      <c r="C60" s="30"/>
      <c r="D60" s="31">
        <f>SUM(D28:D59)</f>
        <v>398400</v>
      </c>
      <c r="E60" s="32">
        <f>SUM(E28:E59)</f>
        <v>388639.19999999984</v>
      </c>
      <c r="F60" s="33"/>
      <c r="G60" s="34"/>
      <c r="H60" s="34"/>
      <c r="I60" s="32">
        <f>SUM(I28:I59)</f>
        <v>398400</v>
      </c>
      <c r="J60" s="31">
        <f>SUM(J28:J59)</f>
        <v>388639.19999999984</v>
      </c>
      <c r="K60" s="33"/>
      <c r="L60" s="34"/>
      <c r="M60" s="34"/>
      <c r="N60" s="31">
        <f>SUM(N28:N59)</f>
        <v>398400</v>
      </c>
      <c r="O60" s="32">
        <f>SUM(O28:O59)</f>
        <v>388639.19999999984</v>
      </c>
      <c r="P60" s="12"/>
      <c r="Q60" s="35"/>
      <c r="R60" s="12"/>
    </row>
    <row r="64" spans="1:18" ht="12.75" customHeight="1">
      <c r="A64" t="s">
        <v>69</v>
      </c>
      <c r="B64">
        <f>SUM(D60,I60,N60)/(4000*1000)</f>
        <v>0.29880000000000001</v>
      </c>
      <c r="C64">
        <f>ROUNDDOWN(SUM(E60,J60,O60)/(4000*1000),4)</f>
        <v>0.29139999999999999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admin</cp:lastModifiedBy>
  <cp:lastPrinted>2021-04-27T10:04:12Z</cp:lastPrinted>
  <dcterms:modified xsi:type="dcterms:W3CDTF">2021-11-08T05:52:38Z</dcterms:modified>
</cp:coreProperties>
</file>